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7" i="2" l="1"/>
  <c r="N17" i="2"/>
  <c r="M17" i="2"/>
  <c r="L17" i="2"/>
  <c r="K17" i="2"/>
  <c r="K20" i="2" s="1"/>
  <c r="AS14" i="2"/>
  <c r="AQ14" i="2"/>
  <c r="AP14" i="2"/>
  <c r="AO14" i="2"/>
  <c r="AN14" i="2"/>
  <c r="AM14" i="2"/>
  <c r="AG14" i="2"/>
  <c r="K19" i="2" s="1"/>
  <c r="AE14" i="2"/>
  <c r="I19" i="2" s="1"/>
  <c r="AD14" i="2"/>
  <c r="H19" i="2" s="1"/>
  <c r="AC14" i="2"/>
  <c r="G19" i="2" s="1"/>
  <c r="AB14" i="2"/>
  <c r="F19" i="2" s="1"/>
  <c r="AA14" i="2"/>
  <c r="E19" i="2" s="1"/>
  <c r="W14" i="2"/>
  <c r="U14" i="2"/>
  <c r="T14" i="2"/>
  <c r="S14" i="2"/>
  <c r="R14" i="2"/>
  <c r="Q14" i="2"/>
  <c r="K14" i="2"/>
  <c r="K18" i="2" s="1"/>
  <c r="I14" i="2"/>
  <c r="I18" i="2" s="1"/>
  <c r="H14" i="2"/>
  <c r="H18" i="2" s="1"/>
  <c r="G14" i="2"/>
  <c r="G18" i="2" s="1"/>
  <c r="F14" i="2"/>
  <c r="F18" i="2" s="1"/>
  <c r="E14" i="2"/>
  <c r="E18" i="2" s="1"/>
  <c r="O18" i="2" l="1"/>
  <c r="O19" i="2"/>
  <c r="G20" i="2"/>
  <c r="M19" i="2"/>
  <c r="E20" i="2"/>
  <c r="F20" i="2"/>
  <c r="N18" i="2"/>
  <c r="L18" i="2"/>
  <c r="H20" i="2"/>
  <c r="M20" i="2" s="1"/>
  <c r="M18" i="2"/>
  <c r="N19" i="2"/>
  <c r="L19" i="2"/>
  <c r="I20" i="2"/>
  <c r="O20" i="2" s="1"/>
  <c r="AA20" i="1"/>
  <c r="Z20" i="1"/>
  <c r="Y20" i="1"/>
  <c r="X20" i="1"/>
  <c r="W20" i="1"/>
  <c r="L20" i="2" l="1"/>
  <c r="N20" i="2"/>
  <c r="M10" i="1"/>
  <c r="M20" i="1" s="1"/>
  <c r="N24" i="1"/>
  <c r="AI20" i="1"/>
  <c r="AH20" i="1"/>
  <c r="AG20" i="1"/>
  <c r="AF20" i="1"/>
  <c r="AE20" i="1"/>
  <c r="AD20" i="1"/>
  <c r="T20" i="1"/>
  <c r="S20" i="1"/>
  <c r="R20" i="1"/>
  <c r="Q20" i="1"/>
  <c r="P20" i="1"/>
  <c r="L20" i="1"/>
  <c r="K20" i="1"/>
  <c r="J20" i="1"/>
  <c r="I20" i="1"/>
  <c r="I24" i="1" s="1"/>
  <c r="H20" i="1"/>
  <c r="H24" i="1" s="1"/>
  <c r="G20" i="1"/>
  <c r="G24" i="1" s="1"/>
  <c r="G27" i="1" s="1"/>
  <c r="F20" i="1"/>
  <c r="F24" i="1" s="1"/>
  <c r="E20" i="1"/>
  <c r="E24" i="1" s="1"/>
  <c r="E27" i="1" s="1"/>
  <c r="K24" i="1" l="1"/>
  <c r="F27" i="1"/>
  <c r="K27" i="1" s="1"/>
  <c r="I27" i="1"/>
  <c r="M27" i="1" s="1"/>
  <c r="M24" i="1"/>
  <c r="H27" i="1"/>
  <c r="L27" i="1" s="1"/>
  <c r="L24" i="1"/>
  <c r="D21" i="1"/>
</calcChain>
</file>

<file path=xl/sharedStrings.xml><?xml version="1.0" encoding="utf-8"?>
<sst xmlns="http://schemas.openxmlformats.org/spreadsheetml/2006/main" count="230" uniqueCount="101">
  <si>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</si>
  <si>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</si>
  <si>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</si>
  <si>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</si>
  <si>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</si>
  <si>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</si>
  <si>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</si>
  <si>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</si>
  <si>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</si>
  <si>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</si>
  <si>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</si>
  <si>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</si>
  <si>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</si>
  <si>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</si>
  <si>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</si>
  <si>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</si>
  <si>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</si>
  <si>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</si>
  <si>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</si>
  <si>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</si>
  <si>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</si>
  <si>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</si>
  <si>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</si>
  <si>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</si>
  <si>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</si>
  <si>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</si>
  <si>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</si>
  <si>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</si>
  <si>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</si>
  <si>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</si>
  <si>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</si>
  <si>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</si>
  <si>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</si>
  <si>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Kari Korhonen</t>
  </si>
  <si>
    <t>14.</t>
  </si>
  <si>
    <t>VM</t>
  </si>
  <si>
    <t>02.07. 1992  AA - VM  8-3</t>
  </si>
  <si>
    <t xml:space="preserve">  23 v   3 kk 22 pv</t>
  </si>
  <si>
    <t>09.07. 1992  SMJ - VM  11-1</t>
  </si>
  <si>
    <t>3.  ottelu</t>
  </si>
  <si>
    <t xml:space="preserve">  23 v   3 kk 29 pv</t>
  </si>
  <si>
    <t>Seurat</t>
  </si>
  <si>
    <t>VM = Vaasan Maila  (1933)</t>
  </si>
  <si>
    <t>1.</t>
  </si>
  <si>
    <t>HPH</t>
  </si>
  <si>
    <t>suomensarja</t>
  </si>
  <si>
    <t>10.3.1969</t>
  </si>
  <si>
    <t>6.</t>
  </si>
  <si>
    <t>KPK</t>
  </si>
  <si>
    <t>----</t>
  </si>
  <si>
    <t>ykköspesis</t>
  </si>
  <si>
    <t>YKKÖSPESIS</t>
  </si>
  <si>
    <t>KPK = Kajaanin Pallokerho  (1933)</t>
  </si>
  <si>
    <t>A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</si>
  <si>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</si>
  <si>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</si>
  <si>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</si>
  <si>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</si>
  <si>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</si>
  <si>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</si>
  <si>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</si>
  <si>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</si>
  <si>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</si>
  <si>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</si>
  <si>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</si>
  <si>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</si>
  <si>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12.06. 1987  Kajaani</t>
  </si>
  <si>
    <t xml:space="preserve">  1-1</t>
  </si>
  <si>
    <t>Itä</t>
  </si>
  <si>
    <t>II p</t>
  </si>
  <si>
    <t>Juha Tanskanen</t>
  </si>
  <si>
    <t>12.07. 1986  Porvoo</t>
  </si>
  <si>
    <t xml:space="preserve">  0-5</t>
  </si>
  <si>
    <t>Jari Koski</t>
  </si>
  <si>
    <t>B - POJAT</t>
  </si>
  <si>
    <t xml:space="preserve"> ITÄ - LÄNSI - KORTTI</t>
  </si>
  <si>
    <t>jok</t>
  </si>
  <si>
    <t xml:space="preserve"> Arvo-ottelut</t>
  </si>
  <si>
    <t>hSM</t>
  </si>
  <si>
    <t>Mitalit</t>
  </si>
  <si>
    <t>0/0</t>
  </si>
  <si>
    <t xml:space="preserve">Lyöty </t>
  </si>
  <si>
    <t xml:space="preserve">Tuotu 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</si>
  <si>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</si>
  <si>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</si>
  <si>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</si>
  <si>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</si>
  <si>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</si>
  <si>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</si>
  <si>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</si>
  <si>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</si>
  <si>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</si>
  <si>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HPH = Hämeen Pesä-Haukat  (1995)</t>
  </si>
  <si>
    <t>YPa = Ylöjärven Pallo  (1960)</t>
  </si>
  <si>
    <t>5.</t>
  </si>
  <si>
    <t>10.</t>
  </si>
  <si>
    <t>12.</t>
  </si>
  <si>
    <t>9.</t>
  </si>
  <si>
    <t>YPa</t>
  </si>
  <si>
    <t>-----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</si>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</sst>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10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4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/>
    <xf numFmtId="165" fontId="3" fillId="3" borderId="1" xfId="1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165" fontId="3" fillId="6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2" xfId="0" applyFont="1" applyFill="1" applyBorder="1" applyAlignment="1">
      <alignment horizontal="center"/>
    </xf>
    <xf numFmtId="165" fontId="3" fillId="7" borderId="1" xfId="1" quotePrefix="1" applyNumberFormat="1" applyFont="1" applyFill="1" applyBorder="1" applyAlignment="1">
      <alignment horizontal="center"/>
    </xf>
    <xf numFmtId="0" fontId="7" fillId="2" borderId="0" xfId="0" applyFont="1" applyFill="1"/>
    <xf numFmtId="0" fontId="7" fillId="0" borderId="0" xfId="0" applyFont="1" applyFill="1"/>
    <xf numFmtId="0" fontId="3" fillId="7" borderId="1" xfId="0" applyFont="1" applyFill="1" applyBorder="1" applyAlignment="1">
      <alignment horizontal="left"/>
    </xf>
    <xf numFmtId="0" fontId="0" fillId="2" borderId="0" xfId="0" applyFill="1"/>
    <xf numFmtId="0" fontId="0" fillId="0" borderId="0" xfId="0" applyFill="1"/>
    <xf numFmtId="165" fontId="3" fillId="2" borderId="0" xfId="0" applyNumberFormat="1" applyFont="1" applyFill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left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6" fillId="2" borderId="0" xfId="0" applyFont="1" applyFill="1"/>
    <xf numFmtId="166" fontId="3" fillId="2" borderId="0" xfId="0" applyNumberFormat="1" applyFont="1" applyFill="1"/>
    <xf numFmtId="0" fontId="3" fillId="0" borderId="0" xfId="0" applyFont="1" applyFill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9" fillId="7" borderId="2" xfId="0" applyFont="1" applyFill="1" applyBorder="1"/>
    <xf numFmtId="165" fontId="3" fillId="8" borderId="1" xfId="1" applyNumberFormat="1" applyFont="1" applyFill="1" applyBorder="1" applyAlignment="1"/>
    <xf numFmtId="165" fontId="3" fillId="8" borderId="3" xfId="1" quotePrefix="1" applyNumberFormat="1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4" xfId="0" applyFont="1" applyFill="1" applyBorder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65" fontId="3" fillId="3" borderId="1" xfId="1" quotePrefix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lef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lef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1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2" customWidth="1"/>
    <col min="3" max="3" width="6.7109375" style="61" customWidth="1"/>
    <col min="4" max="4" width="8.28515625" style="62" customWidth="1"/>
    <col min="5" max="12" width="5.7109375" style="61" customWidth="1"/>
    <col min="13" max="13" width="6" style="61" customWidth="1"/>
    <col min="14" max="14" width="8.85546875" style="61" customWidth="1"/>
    <col min="15" max="15" width="0.7109375" style="29" customWidth="1"/>
    <col min="16" max="20" width="5.7109375" style="61" customWidth="1"/>
    <col min="21" max="21" width="8.7109375" style="61" customWidth="1"/>
    <col min="22" max="22" width="0.7109375" style="29" customWidth="1"/>
    <col min="23" max="27" width="5.7109375" style="61" customWidth="1"/>
    <col min="28" max="28" width="8.7109375" style="61" customWidth="1"/>
    <col min="29" max="29" width="0.7109375" style="29" customWidth="1"/>
    <col min="30" max="35" width="5.7109375" style="61" customWidth="1"/>
    <col min="36" max="36" width="81.85546875" style="1" customWidth="1"/>
    <col min="37" max="16384" width="9.140625" style="8"/>
  </cols>
  <sheetData>
    <row r="1" spans="1:36" ht="19.5" customHeight="1" x14ac:dyDescent="0.25">
      <c r="A1" s="1"/>
      <c r="B1" s="2" t="s">
        <v>33</v>
      </c>
      <c r="C1" s="3"/>
      <c r="D1" s="4"/>
      <c r="E1" s="5" t="s">
        <v>46</v>
      </c>
      <c r="F1" s="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19"/>
      <c r="W2" s="22" t="s">
        <v>15</v>
      </c>
      <c r="X2" s="14"/>
      <c r="Y2" s="14"/>
      <c r="Z2" s="14"/>
      <c r="AA2" s="20"/>
      <c r="AB2" s="21"/>
      <c r="AC2" s="103"/>
      <c r="AD2" s="22" t="s">
        <v>77</v>
      </c>
      <c r="AE2" s="14"/>
      <c r="AF2" s="14"/>
      <c r="AG2" s="20"/>
      <c r="AH2" s="14" t="s">
        <v>79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78</v>
      </c>
      <c r="AG3" s="15" t="s">
        <v>30</v>
      </c>
      <c r="AH3" s="17" t="s">
        <v>31</v>
      </c>
      <c r="AI3" s="18" t="s">
        <v>32</v>
      </c>
      <c r="AJ3" s="9"/>
    </row>
    <row r="4" spans="1:36" s="23" customFormat="1" ht="15" customHeight="1" x14ac:dyDescent="0.25">
      <c r="A4" s="9"/>
      <c r="B4" s="33">
        <v>1986</v>
      </c>
      <c r="C4" s="33" t="s">
        <v>94</v>
      </c>
      <c r="D4" s="34" t="s">
        <v>48</v>
      </c>
      <c r="E4" s="33"/>
      <c r="F4" s="35" t="s">
        <v>45</v>
      </c>
      <c r="G4" s="134"/>
      <c r="H4" s="33"/>
      <c r="I4" s="33"/>
      <c r="J4" s="33"/>
      <c r="K4" s="33"/>
      <c r="L4" s="33"/>
      <c r="M4" s="33"/>
      <c r="N4" s="36"/>
      <c r="O4" s="29"/>
      <c r="P4" s="25"/>
      <c r="Q4" s="25"/>
      <c r="R4" s="27"/>
      <c r="S4" s="25"/>
      <c r="T4" s="25"/>
      <c r="U4" s="27"/>
      <c r="V4" s="29"/>
      <c r="W4" s="25"/>
      <c r="X4" s="25"/>
      <c r="Y4" s="27"/>
      <c r="Z4" s="25"/>
      <c r="AA4" s="25"/>
      <c r="AB4" s="27"/>
      <c r="AC4" s="29"/>
      <c r="AD4" s="25"/>
      <c r="AE4" s="25"/>
      <c r="AF4" s="25"/>
      <c r="AG4" s="27"/>
      <c r="AH4" s="30"/>
      <c r="AI4" s="25"/>
      <c r="AJ4" s="9"/>
    </row>
    <row r="5" spans="1:36" s="23" customFormat="1" ht="15" customHeight="1" x14ac:dyDescent="0.25">
      <c r="A5" s="9"/>
      <c r="B5" s="33">
        <v>1987</v>
      </c>
      <c r="C5" s="33" t="s">
        <v>95</v>
      </c>
      <c r="D5" s="34" t="s">
        <v>48</v>
      </c>
      <c r="E5" s="33"/>
      <c r="F5" s="35" t="s">
        <v>45</v>
      </c>
      <c r="G5" s="134"/>
      <c r="H5" s="33"/>
      <c r="I5" s="33"/>
      <c r="J5" s="33"/>
      <c r="K5" s="33"/>
      <c r="L5" s="33"/>
      <c r="M5" s="33"/>
      <c r="N5" s="36"/>
      <c r="O5" s="29"/>
      <c r="P5" s="25"/>
      <c r="Q5" s="25"/>
      <c r="R5" s="27"/>
      <c r="S5" s="25"/>
      <c r="T5" s="25"/>
      <c r="U5" s="27"/>
      <c r="V5" s="29"/>
      <c r="W5" s="25"/>
      <c r="X5" s="25"/>
      <c r="Y5" s="27"/>
      <c r="Z5" s="25"/>
      <c r="AA5" s="25"/>
      <c r="AB5" s="27"/>
      <c r="AC5" s="29"/>
      <c r="AD5" s="25"/>
      <c r="AE5" s="25"/>
      <c r="AF5" s="27"/>
      <c r="AG5" s="27"/>
      <c r="AH5" s="30"/>
      <c r="AI5" s="25"/>
      <c r="AJ5" s="9"/>
    </row>
    <row r="6" spans="1:36" s="23" customFormat="1" ht="15" customHeight="1" x14ac:dyDescent="0.25">
      <c r="A6" s="9"/>
      <c r="B6" s="25">
        <v>1988</v>
      </c>
      <c r="C6" s="25"/>
      <c r="D6" s="26"/>
      <c r="E6" s="25"/>
      <c r="F6" s="25"/>
      <c r="G6" s="27"/>
      <c r="H6" s="25"/>
      <c r="I6" s="25"/>
      <c r="J6" s="25"/>
      <c r="K6" s="25"/>
      <c r="L6" s="25"/>
      <c r="M6" s="25"/>
      <c r="N6" s="28"/>
      <c r="O6" s="29"/>
      <c r="P6" s="25"/>
      <c r="Q6" s="25"/>
      <c r="R6" s="27"/>
      <c r="S6" s="25"/>
      <c r="T6" s="25"/>
      <c r="U6" s="27"/>
      <c r="V6" s="29"/>
      <c r="W6" s="25"/>
      <c r="X6" s="25"/>
      <c r="Y6" s="27"/>
      <c r="Z6" s="25"/>
      <c r="AA6" s="25"/>
      <c r="AB6" s="27"/>
      <c r="AC6" s="29"/>
      <c r="AD6" s="25"/>
      <c r="AE6" s="25"/>
      <c r="AF6" s="27"/>
      <c r="AG6" s="27"/>
      <c r="AH6" s="30"/>
      <c r="AI6" s="25"/>
      <c r="AJ6" s="9"/>
    </row>
    <row r="7" spans="1:36" s="23" customFormat="1" ht="15" customHeight="1" x14ac:dyDescent="0.25">
      <c r="A7" s="9"/>
      <c r="B7" s="25">
        <v>1989</v>
      </c>
      <c r="C7" s="25"/>
      <c r="D7" s="26"/>
      <c r="E7" s="25"/>
      <c r="F7" s="25"/>
      <c r="G7" s="27"/>
      <c r="H7" s="25"/>
      <c r="I7" s="25"/>
      <c r="J7" s="25"/>
      <c r="K7" s="25"/>
      <c r="L7" s="25"/>
      <c r="M7" s="25"/>
      <c r="N7" s="28"/>
      <c r="O7" s="29"/>
      <c r="P7" s="25"/>
      <c r="Q7" s="25"/>
      <c r="R7" s="27"/>
      <c r="S7" s="25"/>
      <c r="T7" s="25"/>
      <c r="U7" s="27"/>
      <c r="V7" s="29"/>
      <c r="W7" s="25"/>
      <c r="X7" s="25"/>
      <c r="Y7" s="27"/>
      <c r="Z7" s="25"/>
      <c r="AA7" s="25"/>
      <c r="AB7" s="27"/>
      <c r="AC7" s="29"/>
      <c r="AD7" s="25"/>
      <c r="AE7" s="25"/>
      <c r="AF7" s="27"/>
      <c r="AG7" s="27"/>
      <c r="AH7" s="30"/>
      <c r="AI7" s="25"/>
      <c r="AJ7" s="9"/>
    </row>
    <row r="8" spans="1:36" s="23" customFormat="1" ht="15" customHeight="1" x14ac:dyDescent="0.25">
      <c r="A8" s="9"/>
      <c r="B8" s="33">
        <v>1990</v>
      </c>
      <c r="C8" s="33" t="s">
        <v>96</v>
      </c>
      <c r="D8" s="34" t="s">
        <v>48</v>
      </c>
      <c r="E8" s="33"/>
      <c r="F8" s="35" t="s">
        <v>45</v>
      </c>
      <c r="G8" s="134"/>
      <c r="H8" s="33"/>
      <c r="I8" s="33"/>
      <c r="J8" s="33"/>
      <c r="K8" s="33"/>
      <c r="L8" s="33"/>
      <c r="M8" s="33"/>
      <c r="N8" s="36"/>
      <c r="O8" s="29"/>
      <c r="P8" s="25"/>
      <c r="Q8" s="25"/>
      <c r="R8" s="27"/>
      <c r="S8" s="25"/>
      <c r="T8" s="25"/>
      <c r="U8" s="27"/>
      <c r="V8" s="29"/>
      <c r="W8" s="25"/>
      <c r="X8" s="25"/>
      <c r="Y8" s="27"/>
      <c r="Z8" s="25"/>
      <c r="AA8" s="25"/>
      <c r="AB8" s="27"/>
      <c r="AC8" s="29"/>
      <c r="AD8" s="25"/>
      <c r="AE8" s="25"/>
      <c r="AF8" s="27"/>
      <c r="AG8" s="27"/>
      <c r="AH8" s="30"/>
      <c r="AI8" s="25"/>
      <c r="AJ8" s="9"/>
    </row>
    <row r="9" spans="1:36" s="23" customFormat="1" ht="15" customHeight="1" x14ac:dyDescent="0.25">
      <c r="A9" s="9"/>
      <c r="B9" s="25">
        <v>1991</v>
      </c>
      <c r="C9" s="25"/>
      <c r="D9" s="26"/>
      <c r="E9" s="25"/>
      <c r="F9" s="25"/>
      <c r="G9" s="27"/>
      <c r="H9" s="25"/>
      <c r="I9" s="25"/>
      <c r="J9" s="25"/>
      <c r="K9" s="25"/>
      <c r="L9" s="25"/>
      <c r="M9" s="25"/>
      <c r="N9" s="28"/>
      <c r="O9" s="29"/>
      <c r="P9" s="25"/>
      <c r="Q9" s="25"/>
      <c r="R9" s="27"/>
      <c r="S9" s="25"/>
      <c r="T9" s="25"/>
      <c r="U9" s="27"/>
      <c r="V9" s="29"/>
      <c r="W9" s="25"/>
      <c r="X9" s="25"/>
      <c r="Y9" s="27"/>
      <c r="Z9" s="25"/>
      <c r="AA9" s="25"/>
      <c r="AB9" s="27"/>
      <c r="AC9" s="29"/>
      <c r="AD9" s="25"/>
      <c r="AE9" s="25"/>
      <c r="AF9" s="27"/>
      <c r="AG9" s="27"/>
      <c r="AH9" s="30"/>
      <c r="AI9" s="25"/>
      <c r="AJ9" s="9"/>
    </row>
    <row r="10" spans="1:36" s="23" customFormat="1" ht="15" customHeight="1" x14ac:dyDescent="0.25">
      <c r="A10" s="9"/>
      <c r="B10" s="25">
        <v>1992</v>
      </c>
      <c r="C10" s="25" t="s">
        <v>34</v>
      </c>
      <c r="D10" s="26" t="s">
        <v>35</v>
      </c>
      <c r="E10" s="25">
        <v>13</v>
      </c>
      <c r="F10" s="25">
        <v>0</v>
      </c>
      <c r="G10" s="27">
        <v>5</v>
      </c>
      <c r="H10" s="25">
        <v>6</v>
      </c>
      <c r="I10" s="25">
        <v>36</v>
      </c>
      <c r="J10" s="25">
        <v>14</v>
      </c>
      <c r="K10" s="25">
        <v>11</v>
      </c>
      <c r="L10" s="25">
        <v>6</v>
      </c>
      <c r="M10" s="25">
        <f>PRODUCT(F10+G10)</f>
        <v>5</v>
      </c>
      <c r="N10" s="28">
        <v>0.42399999999999999</v>
      </c>
      <c r="O10" s="29"/>
      <c r="P10" s="25"/>
      <c r="Q10" s="25"/>
      <c r="R10" s="27"/>
      <c r="S10" s="25"/>
      <c r="T10" s="25"/>
      <c r="U10" s="27"/>
      <c r="V10" s="29"/>
      <c r="W10" s="25"/>
      <c r="X10" s="25"/>
      <c r="Y10" s="27"/>
      <c r="Z10" s="25"/>
      <c r="AA10" s="25"/>
      <c r="AB10" s="27"/>
      <c r="AC10" s="29"/>
      <c r="AD10" s="25"/>
      <c r="AE10" s="25"/>
      <c r="AF10" s="27"/>
      <c r="AG10" s="27"/>
      <c r="AH10" s="30"/>
      <c r="AI10" s="25"/>
      <c r="AJ10" s="9"/>
    </row>
    <row r="11" spans="1:36" s="23" customFormat="1" ht="15" customHeight="1" x14ac:dyDescent="0.25">
      <c r="A11" s="9"/>
      <c r="B11" s="25">
        <v>1993</v>
      </c>
      <c r="C11" s="25"/>
      <c r="D11" s="31"/>
      <c r="E11" s="25"/>
      <c r="F11" s="25"/>
      <c r="G11" s="25"/>
      <c r="H11" s="25"/>
      <c r="I11" s="25"/>
      <c r="J11" s="25"/>
      <c r="K11" s="25"/>
      <c r="L11" s="25"/>
      <c r="M11" s="25"/>
      <c r="N11" s="32"/>
      <c r="O11" s="29"/>
      <c r="P11" s="25"/>
      <c r="Q11" s="25"/>
      <c r="R11" s="27"/>
      <c r="S11" s="25"/>
      <c r="T11" s="25"/>
      <c r="U11" s="27"/>
      <c r="V11" s="29"/>
      <c r="W11" s="25"/>
      <c r="X11" s="25"/>
      <c r="Y11" s="27"/>
      <c r="Z11" s="25"/>
      <c r="AA11" s="25"/>
      <c r="AB11" s="27"/>
      <c r="AC11" s="29"/>
      <c r="AD11" s="25"/>
      <c r="AE11" s="25"/>
      <c r="AF11" s="27"/>
      <c r="AG11" s="27"/>
      <c r="AH11" s="30"/>
      <c r="AI11" s="25"/>
      <c r="AJ11" s="9"/>
    </row>
    <row r="12" spans="1:36" s="23" customFormat="1" ht="15" customHeight="1" x14ac:dyDescent="0.25">
      <c r="A12" s="9"/>
      <c r="B12" s="25">
        <v>1994</v>
      </c>
      <c r="C12" s="25"/>
      <c r="D12" s="31"/>
      <c r="E12" s="25"/>
      <c r="F12" s="25"/>
      <c r="G12" s="25"/>
      <c r="H12" s="25"/>
      <c r="I12" s="25"/>
      <c r="J12" s="25"/>
      <c r="K12" s="25"/>
      <c r="L12" s="25"/>
      <c r="M12" s="25"/>
      <c r="N12" s="32"/>
      <c r="O12" s="29"/>
      <c r="P12" s="25"/>
      <c r="Q12" s="25"/>
      <c r="R12" s="27"/>
      <c r="S12" s="25"/>
      <c r="T12" s="25"/>
      <c r="U12" s="27"/>
      <c r="V12" s="29"/>
      <c r="W12" s="25"/>
      <c r="X12" s="25"/>
      <c r="Y12" s="27"/>
      <c r="Z12" s="25"/>
      <c r="AA12" s="25"/>
      <c r="AB12" s="27"/>
      <c r="AC12" s="29"/>
      <c r="AD12" s="25"/>
      <c r="AE12" s="25"/>
      <c r="AF12" s="27"/>
      <c r="AG12" s="27"/>
      <c r="AH12" s="30"/>
      <c r="AI12" s="25"/>
      <c r="AJ12" s="9"/>
    </row>
    <row r="13" spans="1:36" s="23" customFormat="1" ht="15" customHeight="1" x14ac:dyDescent="0.25">
      <c r="A13" s="9"/>
      <c r="B13" s="33">
        <v>1995</v>
      </c>
      <c r="C13" s="33" t="s">
        <v>43</v>
      </c>
      <c r="D13" s="34" t="s">
        <v>44</v>
      </c>
      <c r="E13" s="33"/>
      <c r="F13" s="35" t="s">
        <v>45</v>
      </c>
      <c r="G13" s="33"/>
      <c r="H13" s="33"/>
      <c r="I13" s="33"/>
      <c r="J13" s="33"/>
      <c r="K13" s="33"/>
      <c r="L13" s="33"/>
      <c r="M13" s="33"/>
      <c r="N13" s="36"/>
      <c r="O13" s="29"/>
      <c r="P13" s="25"/>
      <c r="Q13" s="25"/>
      <c r="R13" s="27"/>
      <c r="S13" s="25"/>
      <c r="T13" s="25"/>
      <c r="U13" s="25"/>
      <c r="V13" s="29"/>
      <c r="W13" s="25"/>
      <c r="X13" s="25"/>
      <c r="Y13" s="27"/>
      <c r="Z13" s="25"/>
      <c r="AA13" s="25"/>
      <c r="AB13" s="25"/>
      <c r="AC13" s="29"/>
      <c r="AD13" s="25"/>
      <c r="AE13" s="25"/>
      <c r="AF13" s="27"/>
      <c r="AG13" s="27"/>
      <c r="AH13" s="30"/>
      <c r="AI13" s="25"/>
      <c r="AJ13" s="9"/>
    </row>
    <row r="14" spans="1:36" s="23" customFormat="1" ht="15" customHeight="1" x14ac:dyDescent="0.2">
      <c r="A14" s="9"/>
      <c r="B14" s="25">
        <v>1996</v>
      </c>
      <c r="C14" s="25"/>
      <c r="D14" s="31"/>
      <c r="E14" s="25"/>
      <c r="F14" s="25"/>
      <c r="G14" s="25"/>
      <c r="H14" s="25"/>
      <c r="I14" s="25"/>
      <c r="J14" s="25"/>
      <c r="K14" s="25"/>
      <c r="L14" s="25"/>
      <c r="M14" s="25"/>
      <c r="N14" s="32"/>
      <c r="O14" s="24"/>
      <c r="P14" s="25"/>
      <c r="Q14" s="25"/>
      <c r="R14" s="27"/>
      <c r="S14" s="25"/>
      <c r="T14" s="25"/>
      <c r="U14" s="27"/>
      <c r="V14" s="24"/>
      <c r="W14" s="25"/>
      <c r="X14" s="25"/>
      <c r="Y14" s="27"/>
      <c r="Z14" s="25"/>
      <c r="AA14" s="25"/>
      <c r="AB14" s="27"/>
      <c r="AC14" s="24"/>
      <c r="AD14" s="25"/>
      <c r="AE14" s="2"/>
      <c r="AF14" s="2"/>
      <c r="AG14" s="27"/>
      <c r="AH14" s="27"/>
      <c r="AI14" s="25"/>
      <c r="AJ14" s="9"/>
    </row>
    <row r="15" spans="1:36" s="23" customFormat="1" ht="15" customHeight="1" x14ac:dyDescent="0.2">
      <c r="A15" s="9"/>
      <c r="B15" s="25">
        <v>1997</v>
      </c>
      <c r="C15" s="27"/>
      <c r="D15" s="31"/>
      <c r="E15" s="25"/>
      <c r="F15" s="25"/>
      <c r="G15" s="25"/>
      <c r="H15" s="25"/>
      <c r="I15" s="25"/>
      <c r="J15" s="25"/>
      <c r="K15" s="25"/>
      <c r="L15" s="25"/>
      <c r="M15" s="30"/>
      <c r="N15" s="32"/>
      <c r="O15" s="24"/>
      <c r="P15" s="25"/>
      <c r="Q15" s="25"/>
      <c r="R15" s="27"/>
      <c r="S15" s="25"/>
      <c r="T15" s="25"/>
      <c r="U15" s="27"/>
      <c r="V15" s="24"/>
      <c r="W15" s="25"/>
      <c r="X15" s="25"/>
      <c r="Y15" s="27"/>
      <c r="Z15" s="25"/>
      <c r="AA15" s="25"/>
      <c r="AB15" s="27"/>
      <c r="AC15" s="24"/>
      <c r="AD15" s="25"/>
      <c r="AE15" s="139"/>
      <c r="AF15" s="139"/>
      <c r="AG15" s="27"/>
      <c r="AH15" s="11"/>
      <c r="AI15" s="25"/>
      <c r="AJ15" s="9"/>
    </row>
    <row r="16" spans="1:36" s="23" customFormat="1" ht="15" customHeight="1" x14ac:dyDescent="0.2">
      <c r="A16" s="9"/>
      <c r="B16" s="25">
        <v>1998</v>
      </c>
      <c r="C16" s="27"/>
      <c r="D16" s="31"/>
      <c r="E16" s="25"/>
      <c r="F16" s="25"/>
      <c r="G16" s="25"/>
      <c r="H16" s="25"/>
      <c r="I16" s="25"/>
      <c r="J16" s="25"/>
      <c r="K16" s="25"/>
      <c r="L16" s="25"/>
      <c r="M16" s="30"/>
      <c r="N16" s="32"/>
      <c r="O16" s="24"/>
      <c r="P16" s="25"/>
      <c r="Q16" s="25"/>
      <c r="R16" s="27"/>
      <c r="S16" s="25"/>
      <c r="T16" s="25"/>
      <c r="U16" s="27"/>
      <c r="V16" s="24"/>
      <c r="W16" s="25"/>
      <c r="X16" s="25"/>
      <c r="Y16" s="27"/>
      <c r="Z16" s="25"/>
      <c r="AA16" s="25"/>
      <c r="AB16" s="27"/>
      <c r="AC16" s="24"/>
      <c r="AD16" s="25"/>
      <c r="AE16" s="139"/>
      <c r="AF16" s="139"/>
      <c r="AG16" s="27"/>
      <c r="AH16" s="11"/>
      <c r="AI16" s="25"/>
      <c r="AJ16" s="9"/>
    </row>
    <row r="17" spans="1:37" s="23" customFormat="1" ht="15" customHeight="1" x14ac:dyDescent="0.2">
      <c r="A17" s="9"/>
      <c r="B17" s="25">
        <v>1999</v>
      </c>
      <c r="C17" s="27"/>
      <c r="D17" s="31"/>
      <c r="E17" s="25"/>
      <c r="F17" s="25"/>
      <c r="G17" s="25"/>
      <c r="H17" s="25"/>
      <c r="I17" s="25"/>
      <c r="J17" s="25"/>
      <c r="K17" s="25"/>
      <c r="L17" s="25"/>
      <c r="M17" s="30"/>
      <c r="N17" s="32"/>
      <c r="O17" s="24"/>
      <c r="P17" s="25"/>
      <c r="Q17" s="25"/>
      <c r="R17" s="27"/>
      <c r="S17" s="25"/>
      <c r="T17" s="25"/>
      <c r="U17" s="27"/>
      <c r="V17" s="24"/>
      <c r="W17" s="25"/>
      <c r="X17" s="25"/>
      <c r="Y17" s="27"/>
      <c r="Z17" s="25"/>
      <c r="AA17" s="25"/>
      <c r="AB17" s="27"/>
      <c r="AC17" s="24"/>
      <c r="AD17" s="25"/>
      <c r="AE17" s="139"/>
      <c r="AF17" s="139"/>
      <c r="AG17" s="27"/>
      <c r="AH17" s="11"/>
      <c r="AI17" s="25"/>
      <c r="AJ17" s="9"/>
    </row>
    <row r="18" spans="1:37" s="23" customFormat="1" ht="15" customHeight="1" x14ac:dyDescent="0.2">
      <c r="A18" s="9"/>
      <c r="B18" s="25">
        <v>2000</v>
      </c>
      <c r="C18" s="27"/>
      <c r="D18" s="31"/>
      <c r="E18" s="25"/>
      <c r="F18" s="25"/>
      <c r="G18" s="25"/>
      <c r="H18" s="25"/>
      <c r="I18" s="25"/>
      <c r="J18" s="25"/>
      <c r="K18" s="25"/>
      <c r="L18" s="25"/>
      <c r="M18" s="30"/>
      <c r="N18" s="32"/>
      <c r="O18" s="24"/>
      <c r="P18" s="25"/>
      <c r="Q18" s="25"/>
      <c r="R18" s="27"/>
      <c r="S18" s="25"/>
      <c r="T18" s="25"/>
      <c r="U18" s="27"/>
      <c r="V18" s="24"/>
      <c r="W18" s="25"/>
      <c r="X18" s="25"/>
      <c r="Y18" s="27"/>
      <c r="Z18" s="25"/>
      <c r="AA18" s="25"/>
      <c r="AB18" s="27"/>
      <c r="AC18" s="24"/>
      <c r="AD18" s="25"/>
      <c r="AE18" s="139"/>
      <c r="AF18" s="139"/>
      <c r="AG18" s="27"/>
      <c r="AH18" s="11"/>
      <c r="AI18" s="25"/>
      <c r="AJ18" s="9"/>
    </row>
    <row r="19" spans="1:37" s="69" customFormat="1" ht="15" customHeight="1" x14ac:dyDescent="0.2">
      <c r="A19" s="9"/>
      <c r="B19" s="63">
        <v>2001</v>
      </c>
      <c r="C19" s="64" t="s">
        <v>47</v>
      </c>
      <c r="D19" s="65" t="s">
        <v>48</v>
      </c>
      <c r="E19" s="63"/>
      <c r="F19" s="70" t="s">
        <v>50</v>
      </c>
      <c r="G19" s="66"/>
      <c r="H19" s="64"/>
      <c r="I19" s="63"/>
      <c r="J19" s="63"/>
      <c r="K19" s="63"/>
      <c r="L19" s="63"/>
      <c r="M19" s="66"/>
      <c r="N19" s="67"/>
      <c r="O19" s="24">
        <v>0</v>
      </c>
      <c r="P19" s="25"/>
      <c r="Q19" s="25"/>
      <c r="R19" s="25"/>
      <c r="S19" s="25"/>
      <c r="T19" s="25"/>
      <c r="U19" s="27"/>
      <c r="V19" s="24">
        <v>0</v>
      </c>
      <c r="W19" s="25"/>
      <c r="X19" s="25"/>
      <c r="Y19" s="25"/>
      <c r="Z19" s="25"/>
      <c r="AA19" s="25"/>
      <c r="AB19" s="27"/>
      <c r="AC19" s="24">
        <v>0</v>
      </c>
      <c r="AD19" s="25"/>
      <c r="AE19" s="27"/>
      <c r="AF19" s="27"/>
      <c r="AG19" s="27"/>
      <c r="AH19" s="30"/>
      <c r="AI19" s="25"/>
      <c r="AJ19" s="68"/>
    </row>
    <row r="20" spans="1:37" s="23" customFormat="1" ht="15" customHeight="1" x14ac:dyDescent="0.2">
      <c r="A20" s="1"/>
      <c r="B20" s="16" t="s">
        <v>7</v>
      </c>
      <c r="C20" s="17"/>
      <c r="D20" s="15"/>
      <c r="E20" s="18">
        <f t="shared" ref="E20:M20" si="0">SUM(E4:E13)</f>
        <v>13</v>
      </c>
      <c r="F20" s="18">
        <f t="shared" si="0"/>
        <v>0</v>
      </c>
      <c r="G20" s="18">
        <f t="shared" si="0"/>
        <v>5</v>
      </c>
      <c r="H20" s="18">
        <f t="shared" si="0"/>
        <v>6</v>
      </c>
      <c r="I20" s="18">
        <f t="shared" si="0"/>
        <v>36</v>
      </c>
      <c r="J20" s="18">
        <f t="shared" si="0"/>
        <v>14</v>
      </c>
      <c r="K20" s="18">
        <f t="shared" si="0"/>
        <v>11</v>
      </c>
      <c r="L20" s="18">
        <f t="shared" si="0"/>
        <v>6</v>
      </c>
      <c r="M20" s="18">
        <f t="shared" si="0"/>
        <v>5</v>
      </c>
      <c r="N20" s="38">
        <v>0.42399999999999999</v>
      </c>
      <c r="O20" s="24"/>
      <c r="P20" s="18">
        <f>SUM(P4:P13)</f>
        <v>0</v>
      </c>
      <c r="Q20" s="18">
        <f>SUM(Q4:Q13)</f>
        <v>0</v>
      </c>
      <c r="R20" s="18">
        <f>SUM(R4:R13)</f>
        <v>0</v>
      </c>
      <c r="S20" s="18">
        <f>SUM(S4:S13)</f>
        <v>0</v>
      </c>
      <c r="T20" s="18">
        <f>SUM(T4:T13)</f>
        <v>0</v>
      </c>
      <c r="U20" s="38">
        <v>0</v>
      </c>
      <c r="V20" s="24"/>
      <c r="W20" s="18">
        <f t="shared" ref="W20:AA20" si="1">SUM(W4:W13)</f>
        <v>0</v>
      </c>
      <c r="X20" s="18">
        <f t="shared" si="1"/>
        <v>0</v>
      </c>
      <c r="Y20" s="18">
        <f t="shared" si="1"/>
        <v>0</v>
      </c>
      <c r="Z20" s="18">
        <f t="shared" si="1"/>
        <v>0</v>
      </c>
      <c r="AA20" s="18">
        <f t="shared" si="1"/>
        <v>0</v>
      </c>
      <c r="AB20" s="38">
        <v>0</v>
      </c>
      <c r="AC20" s="24"/>
      <c r="AD20" s="18">
        <f t="shared" ref="AD20:AI20" si="2">SUM(AD4:AD13)</f>
        <v>0</v>
      </c>
      <c r="AE20" s="18">
        <f t="shared" si="2"/>
        <v>0</v>
      </c>
      <c r="AF20" s="18">
        <f t="shared" si="2"/>
        <v>0</v>
      </c>
      <c r="AG20" s="18">
        <f t="shared" si="2"/>
        <v>0</v>
      </c>
      <c r="AH20" s="18">
        <f t="shared" si="2"/>
        <v>0</v>
      </c>
      <c r="AI20" s="18">
        <f t="shared" si="2"/>
        <v>0</v>
      </c>
      <c r="AJ20" s="9"/>
    </row>
    <row r="21" spans="1:37" ht="15" customHeight="1" x14ac:dyDescent="0.2">
      <c r="A21" s="9"/>
      <c r="B21" s="31" t="s">
        <v>2</v>
      </c>
      <c r="C21" s="30"/>
      <c r="D21" s="39">
        <f>SUM(F20:H20)+((I20-F20-G20)/3)+(E20/3)+(AD20*25)+(AE20*25)+(AF20*10)+(AG20*25)+(AH20*20)+(AI20*15)</f>
        <v>25.666666666666668</v>
      </c>
      <c r="E21" s="40"/>
      <c r="F21" s="40"/>
      <c r="G21" s="40"/>
      <c r="H21" s="40"/>
      <c r="I21" s="40"/>
      <c r="J21" s="40"/>
      <c r="K21" s="40"/>
      <c r="L21" s="40"/>
      <c r="M21" s="40"/>
      <c r="N21" s="41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2"/>
      <c r="AI21" s="40"/>
      <c r="AJ21" s="9"/>
    </row>
    <row r="22" spans="1:37" s="23" customFormat="1" ht="15" customHeight="1" x14ac:dyDescent="0.25">
      <c r="A22" s="9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1"/>
      <c r="O22" s="29"/>
      <c r="P22" s="40"/>
      <c r="Q22" s="43"/>
      <c r="R22" s="40"/>
      <c r="S22" s="40"/>
      <c r="T22" s="40"/>
      <c r="U22" s="40"/>
      <c r="V22" s="29"/>
      <c r="W22" s="40"/>
      <c r="X22" s="40"/>
      <c r="Y22" s="40"/>
      <c r="Z22" s="40"/>
      <c r="AA22" s="40"/>
      <c r="AB22" s="40"/>
      <c r="AC22" s="29"/>
      <c r="AD22" s="40"/>
      <c r="AE22" s="40"/>
      <c r="AF22" s="40"/>
      <c r="AG22" s="40"/>
      <c r="AH22" s="40"/>
      <c r="AI22" s="40"/>
      <c r="AJ22" s="9"/>
    </row>
    <row r="23" spans="1:37" ht="15" customHeight="1" x14ac:dyDescent="0.25">
      <c r="A23" s="9"/>
      <c r="B23" s="22" t="s">
        <v>25</v>
      </c>
      <c r="C23" s="45"/>
      <c r="D23" s="45"/>
      <c r="E23" s="18" t="s">
        <v>3</v>
      </c>
      <c r="F23" s="18" t="s">
        <v>8</v>
      </c>
      <c r="G23" s="15" t="s">
        <v>5</v>
      </c>
      <c r="H23" s="18" t="s">
        <v>6</v>
      </c>
      <c r="I23" s="18" t="s">
        <v>17</v>
      </c>
      <c r="J23" s="40"/>
      <c r="K23" s="18" t="s">
        <v>27</v>
      </c>
      <c r="L23" s="18" t="s">
        <v>28</v>
      </c>
      <c r="M23" s="18" t="s">
        <v>29</v>
      </c>
      <c r="N23" s="18" t="s">
        <v>22</v>
      </c>
      <c r="O23" s="24"/>
      <c r="P23" s="46" t="s">
        <v>100</v>
      </c>
      <c r="Q23" s="12"/>
      <c r="R23" s="12"/>
      <c r="S23" s="12"/>
      <c r="T23" s="47"/>
      <c r="U23" s="47"/>
      <c r="V23" s="47"/>
      <c r="W23" s="47"/>
      <c r="X23" s="47"/>
      <c r="Y23" s="47"/>
      <c r="Z23" s="47"/>
      <c r="AA23" s="12"/>
      <c r="AB23" s="12"/>
      <c r="AC23" s="47"/>
      <c r="AD23" s="12"/>
      <c r="AE23" s="12"/>
      <c r="AF23" s="12"/>
      <c r="AG23" s="12"/>
      <c r="AH23" s="12"/>
      <c r="AI23" s="48"/>
      <c r="AJ23" s="9"/>
      <c r="AK23" s="40"/>
    </row>
    <row r="24" spans="1:37" ht="15" customHeight="1" x14ac:dyDescent="0.2">
      <c r="A24" s="9"/>
      <c r="B24" s="46" t="s">
        <v>13</v>
      </c>
      <c r="C24" s="12"/>
      <c r="D24" s="48"/>
      <c r="E24" s="25">
        <f>PRODUCT(E20)</f>
        <v>13</v>
      </c>
      <c r="F24" s="25">
        <f>PRODUCT(F20)</f>
        <v>0</v>
      </c>
      <c r="G24" s="25">
        <f>PRODUCT(G20)</f>
        <v>5</v>
      </c>
      <c r="H24" s="25">
        <f>PRODUCT(H20)</f>
        <v>6</v>
      </c>
      <c r="I24" s="25">
        <f>PRODUCT(I20)</f>
        <v>36</v>
      </c>
      <c r="J24" s="40"/>
      <c r="K24" s="49">
        <f>PRODUCT((F24+G24)/E24)</f>
        <v>0.38461538461538464</v>
      </c>
      <c r="L24" s="49">
        <f>PRODUCT(H24/E24)</f>
        <v>0.46153846153846156</v>
      </c>
      <c r="M24" s="49">
        <f>PRODUCT(I24/E24)</f>
        <v>2.7692307692307692</v>
      </c>
      <c r="N24" s="28">
        <f>PRODUCT(N20)</f>
        <v>0.42399999999999999</v>
      </c>
      <c r="O24" s="24"/>
      <c r="P24" s="123" t="s">
        <v>9</v>
      </c>
      <c r="Q24" s="140"/>
      <c r="R24" s="124" t="s">
        <v>36</v>
      </c>
      <c r="S24" s="124"/>
      <c r="T24" s="124"/>
      <c r="U24" s="124"/>
      <c r="V24" s="124"/>
      <c r="W24" s="124"/>
      <c r="X24" s="141" t="s">
        <v>11</v>
      </c>
      <c r="Y24" s="124"/>
      <c r="Z24" s="142" t="s">
        <v>37</v>
      </c>
      <c r="AA24" s="124"/>
      <c r="AB24" s="124"/>
      <c r="AC24" s="124"/>
      <c r="AD24" s="124"/>
      <c r="AE24" s="124"/>
      <c r="AF24" s="124"/>
      <c r="AG24" s="124"/>
      <c r="AH24" s="141"/>
      <c r="AI24" s="125"/>
      <c r="AJ24" s="9"/>
      <c r="AK24" s="40"/>
    </row>
    <row r="25" spans="1:37" ht="15" customHeight="1" x14ac:dyDescent="0.2">
      <c r="A25" s="9"/>
      <c r="B25" s="50" t="s">
        <v>15</v>
      </c>
      <c r="C25" s="51"/>
      <c r="D25" s="52"/>
      <c r="E25" s="25"/>
      <c r="F25" s="25"/>
      <c r="G25" s="25"/>
      <c r="H25" s="25"/>
      <c r="I25" s="25"/>
      <c r="J25" s="40"/>
      <c r="K25" s="25"/>
      <c r="L25" s="25"/>
      <c r="M25" s="25"/>
      <c r="N25" s="25"/>
      <c r="O25" s="24"/>
      <c r="P25" s="143" t="s">
        <v>81</v>
      </c>
      <c r="Q25" s="144"/>
      <c r="R25" s="145" t="s">
        <v>36</v>
      </c>
      <c r="S25" s="145"/>
      <c r="T25" s="145"/>
      <c r="U25" s="145"/>
      <c r="V25" s="145"/>
      <c r="W25" s="145"/>
      <c r="X25" s="146" t="s">
        <v>11</v>
      </c>
      <c r="Y25" s="145"/>
      <c r="Z25" s="147" t="s">
        <v>37</v>
      </c>
      <c r="AA25" s="145"/>
      <c r="AB25" s="145"/>
      <c r="AC25" s="145"/>
      <c r="AD25" s="145"/>
      <c r="AE25" s="145"/>
      <c r="AF25" s="145"/>
      <c r="AG25" s="145"/>
      <c r="AH25" s="146"/>
      <c r="AI25" s="148"/>
      <c r="AJ25" s="9"/>
      <c r="AK25" s="40"/>
    </row>
    <row r="26" spans="1:37" ht="15" customHeight="1" x14ac:dyDescent="0.2">
      <c r="A26" s="9"/>
      <c r="B26" s="53" t="s">
        <v>16</v>
      </c>
      <c r="C26" s="54"/>
      <c r="D26" s="55"/>
      <c r="E26" s="37"/>
      <c r="F26" s="37"/>
      <c r="G26" s="37"/>
      <c r="H26" s="37"/>
      <c r="I26" s="37"/>
      <c r="J26" s="40"/>
      <c r="K26" s="37"/>
      <c r="L26" s="37"/>
      <c r="M26" s="37"/>
      <c r="N26" s="37"/>
      <c r="O26" s="24"/>
      <c r="P26" s="143" t="s">
        <v>82</v>
      </c>
      <c r="Q26" s="144"/>
      <c r="R26" s="145" t="s">
        <v>38</v>
      </c>
      <c r="S26" s="145"/>
      <c r="T26" s="145"/>
      <c r="U26" s="145"/>
      <c r="V26" s="145"/>
      <c r="W26" s="145"/>
      <c r="X26" s="146" t="s">
        <v>39</v>
      </c>
      <c r="Y26" s="145"/>
      <c r="Z26" s="147" t="s">
        <v>40</v>
      </c>
      <c r="AA26" s="145"/>
      <c r="AB26" s="145"/>
      <c r="AC26" s="145"/>
      <c r="AD26" s="145"/>
      <c r="AE26" s="145"/>
      <c r="AF26" s="145"/>
      <c r="AG26" s="145"/>
      <c r="AH26" s="146"/>
      <c r="AI26" s="148"/>
      <c r="AJ26" s="9"/>
      <c r="AK26" s="40"/>
    </row>
    <row r="27" spans="1:37" ht="15" customHeight="1" x14ac:dyDescent="0.2">
      <c r="A27" s="9"/>
      <c r="B27" s="56" t="s">
        <v>26</v>
      </c>
      <c r="C27" s="57"/>
      <c r="D27" s="58"/>
      <c r="E27" s="18">
        <f>SUM(E24:E26)</f>
        <v>13</v>
      </c>
      <c r="F27" s="18">
        <f>SUM(F24:F26)</f>
        <v>0</v>
      </c>
      <c r="G27" s="18">
        <f>SUM(G24:G26)</f>
        <v>5</v>
      </c>
      <c r="H27" s="18">
        <f>SUM(H24:H26)</f>
        <v>6</v>
      </c>
      <c r="I27" s="18">
        <f>SUM(I24:I26)</f>
        <v>36</v>
      </c>
      <c r="J27" s="40"/>
      <c r="K27" s="59">
        <f>PRODUCT((F27+G27)/E27)</f>
        <v>0.38461538461538464</v>
      </c>
      <c r="L27" s="59">
        <f>PRODUCT(H27/E27)</f>
        <v>0.46153846153846156</v>
      </c>
      <c r="M27" s="59">
        <f>PRODUCT(I27/E27)</f>
        <v>2.7692307692307692</v>
      </c>
      <c r="N27" s="38">
        <v>0.42399999999999999</v>
      </c>
      <c r="O27" s="24"/>
      <c r="P27" s="149" t="s">
        <v>10</v>
      </c>
      <c r="Q27" s="150"/>
      <c r="R27" s="150"/>
      <c r="S27" s="151"/>
      <c r="T27" s="151"/>
      <c r="U27" s="151"/>
      <c r="V27" s="151"/>
      <c r="W27" s="151"/>
      <c r="X27" s="151"/>
      <c r="Y27" s="152"/>
      <c r="Z27" s="151"/>
      <c r="AA27" s="151"/>
      <c r="AB27" s="151"/>
      <c r="AC27" s="151"/>
      <c r="AD27" s="151"/>
      <c r="AE27" s="151"/>
      <c r="AF27" s="151"/>
      <c r="AG27" s="151"/>
      <c r="AH27" s="152"/>
      <c r="AI27" s="153"/>
      <c r="AJ27" s="9"/>
      <c r="AK27" s="40"/>
    </row>
    <row r="28" spans="1:37" ht="15" customHeight="1" x14ac:dyDescent="0.25">
      <c r="A28" s="9"/>
      <c r="B28" s="42"/>
      <c r="C28" s="42"/>
      <c r="D28" s="42"/>
      <c r="E28" s="42"/>
      <c r="F28" s="42"/>
      <c r="G28" s="42"/>
      <c r="H28" s="42"/>
      <c r="I28" s="42"/>
      <c r="J28" s="40"/>
      <c r="K28" s="42"/>
      <c r="L28" s="42"/>
      <c r="M28" s="42"/>
      <c r="N28" s="41"/>
      <c r="O28" s="24"/>
      <c r="P28" s="40"/>
      <c r="Q28" s="43"/>
      <c r="R28" s="40"/>
      <c r="S28" s="40"/>
      <c r="T28" s="24"/>
      <c r="U28" s="24"/>
      <c r="V28" s="24"/>
      <c r="W28" s="24"/>
      <c r="X28" s="60"/>
      <c r="Y28" s="40"/>
      <c r="Z28" s="40"/>
      <c r="AA28" s="40"/>
      <c r="AB28" s="40"/>
      <c r="AC28" s="24"/>
      <c r="AD28" s="40"/>
      <c r="AE28" s="40"/>
      <c r="AF28" s="40"/>
      <c r="AG28" s="40"/>
      <c r="AH28" s="40"/>
      <c r="AI28" s="40"/>
      <c r="AJ28" s="9"/>
      <c r="AK28" s="24"/>
    </row>
    <row r="29" spans="1:37" ht="15" customHeight="1" x14ac:dyDescent="0.25">
      <c r="A29" s="40"/>
      <c r="B29" s="40" t="s">
        <v>41</v>
      </c>
      <c r="C29" s="40"/>
      <c r="D29" s="40" t="s">
        <v>42</v>
      </c>
      <c r="E29" s="40"/>
      <c r="F29" s="24"/>
      <c r="G29" s="24"/>
      <c r="H29" s="24"/>
      <c r="I29" s="24"/>
      <c r="J29" s="24"/>
      <c r="K29" s="24"/>
      <c r="L29" s="24"/>
      <c r="M29" s="24"/>
      <c r="N29" s="24"/>
      <c r="O29" s="44"/>
      <c r="P29" s="9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</row>
    <row r="30" spans="1:37" ht="15" customHeight="1" x14ac:dyDescent="0.25">
      <c r="A30" s="9"/>
      <c r="B30" s="40"/>
      <c r="C30" s="40"/>
      <c r="D30" s="40" t="s">
        <v>52</v>
      </c>
      <c r="E30" s="40"/>
      <c r="F30" s="40"/>
      <c r="G30" s="40"/>
      <c r="H30" s="40"/>
      <c r="I30" s="40"/>
      <c r="J30" s="40"/>
      <c r="K30" s="40"/>
      <c r="L30" s="40"/>
      <c r="M30" s="40"/>
      <c r="N30" s="41"/>
      <c r="O30" s="24"/>
      <c r="P30" s="40"/>
      <c r="Q30" s="43"/>
      <c r="R30" s="40"/>
      <c r="S30" s="40"/>
      <c r="T30" s="24"/>
      <c r="U30" s="24"/>
      <c r="V30" s="24"/>
      <c r="W30" s="24"/>
      <c r="X30" s="60"/>
      <c r="Y30" s="40"/>
      <c r="Z30" s="40"/>
      <c r="AA30" s="40"/>
      <c r="AB30" s="40"/>
      <c r="AC30" s="24"/>
      <c r="AD30" s="40"/>
      <c r="AE30" s="40"/>
      <c r="AF30" s="40"/>
      <c r="AG30" s="40"/>
      <c r="AH30" s="40"/>
      <c r="AI30" s="40"/>
      <c r="AJ30" s="9"/>
    </row>
    <row r="31" spans="1:37" ht="15" customHeight="1" x14ac:dyDescent="0.25">
      <c r="A31" s="9"/>
      <c r="B31" s="40"/>
      <c r="C31" s="40"/>
      <c r="D31" s="40" t="s">
        <v>93</v>
      </c>
      <c r="E31" s="40"/>
      <c r="F31" s="40"/>
      <c r="G31" s="40"/>
      <c r="H31" s="40"/>
      <c r="I31" s="40"/>
      <c r="J31" s="40"/>
      <c r="K31" s="40"/>
      <c r="L31" s="40"/>
      <c r="M31" s="40"/>
      <c r="N31" s="41"/>
      <c r="O31" s="24"/>
      <c r="P31" s="40"/>
      <c r="Q31" s="43"/>
      <c r="R31" s="40"/>
      <c r="S31" s="40"/>
      <c r="T31" s="24"/>
      <c r="U31" s="24"/>
      <c r="V31" s="24"/>
      <c r="W31" s="24"/>
      <c r="X31" s="60"/>
      <c r="Y31" s="40"/>
      <c r="Z31" s="40"/>
      <c r="AA31" s="40"/>
      <c r="AB31" s="40"/>
      <c r="AC31" s="24"/>
      <c r="AD31" s="40"/>
      <c r="AE31" s="40"/>
      <c r="AF31" s="40"/>
      <c r="AG31" s="40"/>
      <c r="AH31" s="40"/>
      <c r="AI31" s="40"/>
      <c r="AJ31" s="9"/>
    </row>
    <row r="32" spans="1:37" ht="15" customHeight="1" x14ac:dyDescent="0.25">
      <c r="A32" s="9"/>
      <c r="B32" s="40"/>
      <c r="C32" s="40"/>
      <c r="D32" s="93" t="s">
        <v>92</v>
      </c>
      <c r="E32" s="40"/>
      <c r="F32" s="40"/>
      <c r="G32" s="40"/>
      <c r="H32" s="40"/>
      <c r="I32" s="40"/>
      <c r="J32" s="40"/>
      <c r="K32" s="40"/>
      <c r="L32" s="40"/>
      <c r="M32" s="40"/>
      <c r="N32" s="41"/>
      <c r="O32" s="24"/>
      <c r="P32" s="40"/>
      <c r="Q32" s="43"/>
      <c r="R32" s="40"/>
      <c r="S32" s="40"/>
      <c r="T32" s="24"/>
      <c r="U32" s="24"/>
      <c r="V32" s="24"/>
      <c r="W32" s="24"/>
      <c r="X32" s="60"/>
      <c r="Y32" s="40"/>
      <c r="Z32" s="40"/>
      <c r="AA32" s="40"/>
      <c r="AB32" s="40"/>
      <c r="AC32" s="24"/>
      <c r="AD32" s="40"/>
      <c r="AE32" s="40"/>
      <c r="AF32" s="40"/>
      <c r="AG32" s="40"/>
      <c r="AH32" s="40"/>
      <c r="AI32" s="40"/>
      <c r="AJ32" s="9"/>
    </row>
    <row r="33" spans="1:38" ht="15" customHeight="1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68"/>
      <c r="AK33" s="24"/>
      <c r="AL33" s="24"/>
    </row>
    <row r="34" spans="1:38" ht="15" customHeight="1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68"/>
      <c r="AK34" s="24"/>
      <c r="AL34" s="24"/>
    </row>
    <row r="35" spans="1:38" ht="15" customHeight="1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68"/>
      <c r="AK35" s="24"/>
      <c r="AL35" s="24"/>
    </row>
    <row r="36" spans="1:38" ht="15" customHeight="1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68"/>
      <c r="AK36" s="24"/>
      <c r="AL36" s="24"/>
    </row>
    <row r="37" spans="1:38" ht="15" customHeight="1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68"/>
      <c r="AK37" s="24"/>
      <c r="AL37" s="24"/>
    </row>
    <row r="38" spans="1:38" ht="15" customHeight="1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68"/>
      <c r="AK38" s="24"/>
      <c r="AL38" s="24"/>
    </row>
    <row r="39" spans="1:38" ht="15" customHeight="1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68"/>
      <c r="AK39" s="24"/>
      <c r="AL39" s="24"/>
    </row>
    <row r="40" spans="1:38" ht="15" customHeight="1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68"/>
      <c r="AK40" s="24"/>
      <c r="AL40" s="24"/>
    </row>
    <row r="41" spans="1:38" ht="15" customHeight="1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68"/>
      <c r="AK41" s="24"/>
      <c r="AL41" s="24"/>
    </row>
    <row r="42" spans="1:38" ht="15" customHeight="1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68"/>
      <c r="AK42" s="24"/>
      <c r="AL42" s="24"/>
    </row>
    <row r="43" spans="1:38" ht="15" customHeight="1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68"/>
      <c r="AK43" s="24"/>
      <c r="AL43" s="24"/>
    </row>
    <row r="44" spans="1:38" ht="15" customHeight="1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68"/>
      <c r="AK44" s="24"/>
      <c r="AL44" s="24"/>
    </row>
    <row r="45" spans="1:38" ht="15" customHeight="1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68"/>
      <c r="AK45" s="24"/>
      <c r="AL45" s="24"/>
    </row>
    <row r="46" spans="1:38" ht="15" customHeight="1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68"/>
      <c r="AK46" s="24"/>
      <c r="AL46" s="24"/>
    </row>
    <row r="47" spans="1:38" ht="15" customHeight="1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68"/>
      <c r="AK47" s="24"/>
      <c r="AL47" s="24"/>
    </row>
    <row r="48" spans="1:38" ht="15" customHeight="1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68"/>
      <c r="AK48" s="24"/>
      <c r="AL48" s="24"/>
    </row>
    <row r="49" spans="1:38" ht="15" customHeight="1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68"/>
      <c r="AK49" s="24"/>
      <c r="AL49" s="24"/>
    </row>
    <row r="50" spans="1:38" ht="15" customHeight="1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68"/>
      <c r="AK50" s="24"/>
      <c r="AL50" s="24"/>
    </row>
    <row r="51" spans="1:38" ht="15" customHeight="1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68"/>
      <c r="AK51" s="24"/>
      <c r="AL51" s="24"/>
    </row>
    <row r="52" spans="1:38" ht="15" customHeight="1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68"/>
      <c r="AK52" s="24"/>
      <c r="AL52" s="24"/>
    </row>
    <row r="53" spans="1:38" ht="15" customHeight="1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68"/>
      <c r="AK53" s="24"/>
      <c r="AL53" s="24"/>
    </row>
    <row r="54" spans="1:38" ht="15" customHeight="1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68"/>
      <c r="AK54" s="24"/>
      <c r="AL54" s="24"/>
    </row>
    <row r="55" spans="1:38" ht="15" customHeight="1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68"/>
      <c r="AK55" s="24"/>
      <c r="AL55" s="24"/>
    </row>
    <row r="56" spans="1:38" ht="15" customHeight="1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68"/>
      <c r="AK56" s="24"/>
      <c r="AL56" s="24"/>
    </row>
    <row r="57" spans="1:38" ht="15" customHeight="1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68"/>
      <c r="AK57" s="24"/>
      <c r="AL57" s="24"/>
    </row>
    <row r="58" spans="1:38" ht="15" customHeight="1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68"/>
      <c r="AK58" s="24"/>
      <c r="AL58" s="24"/>
    </row>
    <row r="59" spans="1:38" ht="15" customHeight="1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68"/>
      <c r="AK59" s="24"/>
      <c r="AL59" s="24"/>
    </row>
    <row r="60" spans="1:38" ht="15" customHeight="1" x14ac:dyDescent="0.2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68"/>
      <c r="AK60" s="24"/>
      <c r="AL60" s="24"/>
    </row>
    <row r="61" spans="1:38" ht="15" customHeight="1" x14ac:dyDescent="0.2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68"/>
      <c r="AK61" s="24"/>
      <c r="AL61" s="24"/>
    </row>
    <row r="62" spans="1:38" ht="15" customHeight="1" x14ac:dyDescent="0.2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68"/>
      <c r="AK62" s="24"/>
      <c r="AL62" s="24"/>
    </row>
    <row r="63" spans="1:38" ht="15" customHeight="1" x14ac:dyDescent="0.2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68"/>
      <c r="AK63" s="24"/>
      <c r="AL63" s="24"/>
    </row>
    <row r="64" spans="1:38" ht="15" customHeight="1" x14ac:dyDescent="0.2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68"/>
      <c r="AK64" s="24"/>
      <c r="AL64" s="24"/>
    </row>
    <row r="65" spans="1:38" ht="15" customHeight="1" x14ac:dyDescent="0.2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68"/>
      <c r="AK65" s="24"/>
      <c r="AL65" s="24"/>
    </row>
    <row r="66" spans="1:38" ht="15" customHeight="1" x14ac:dyDescent="0.2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68"/>
      <c r="AK66" s="24"/>
      <c r="AL66" s="24"/>
    </row>
    <row r="67" spans="1:38" ht="15" customHeight="1" x14ac:dyDescent="0.2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68"/>
      <c r="AK67" s="24"/>
      <c r="AL67" s="24"/>
    </row>
    <row r="68" spans="1:38" ht="15" customHeight="1" x14ac:dyDescent="0.2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68"/>
      <c r="AK68" s="24"/>
      <c r="AL68" s="24"/>
    </row>
    <row r="69" spans="1:38" ht="15" customHeight="1" x14ac:dyDescent="0.2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68"/>
      <c r="AK69" s="24"/>
      <c r="AL69" s="24"/>
    </row>
    <row r="70" spans="1:38" ht="15" customHeight="1" x14ac:dyDescent="0.2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68"/>
      <c r="AK70" s="24"/>
      <c r="AL70" s="24"/>
    </row>
    <row r="71" spans="1:38" ht="15" customHeight="1" x14ac:dyDescent="0.2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68"/>
      <c r="AK71" s="24"/>
      <c r="AL71" s="24"/>
    </row>
    <row r="72" spans="1:38" ht="15" customHeight="1" x14ac:dyDescent="0.2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68"/>
      <c r="AK72" s="24"/>
      <c r="AL72" s="24"/>
    </row>
    <row r="73" spans="1:38" ht="15" customHeight="1" x14ac:dyDescent="0.2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68"/>
      <c r="AK73" s="24"/>
      <c r="AL73" s="24"/>
    </row>
    <row r="74" spans="1:38" ht="15" customHeight="1" x14ac:dyDescent="0.2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68"/>
      <c r="AK74" s="24"/>
      <c r="AL74" s="24"/>
    </row>
    <row r="75" spans="1:38" ht="15" customHeight="1" x14ac:dyDescent="0.2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68"/>
      <c r="AK75" s="24"/>
      <c r="AL75" s="24"/>
    </row>
    <row r="76" spans="1:38" ht="15" customHeight="1" x14ac:dyDescent="0.2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68"/>
      <c r="AK76" s="24"/>
      <c r="AL76" s="24"/>
    </row>
    <row r="77" spans="1:38" ht="15" customHeight="1" x14ac:dyDescent="0.2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68"/>
      <c r="AK77" s="24"/>
      <c r="AL77" s="24"/>
    </row>
    <row r="78" spans="1:38" ht="15" customHeight="1" x14ac:dyDescent="0.2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68"/>
      <c r="AK78" s="24"/>
      <c r="AL78" s="24"/>
    </row>
    <row r="79" spans="1:38" ht="15" customHeight="1" x14ac:dyDescent="0.2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68"/>
      <c r="AK79" s="24"/>
      <c r="AL79" s="24"/>
    </row>
    <row r="80" spans="1:38" ht="15" customHeight="1" x14ac:dyDescent="0.2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68"/>
      <c r="AK80" s="24"/>
      <c r="AL80" s="24"/>
    </row>
    <row r="81" spans="1:38" ht="15" customHeight="1" x14ac:dyDescent="0.2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68"/>
      <c r="AK81" s="24"/>
      <c r="AL81" s="24"/>
    </row>
    <row r="82" spans="1:38" ht="15" customHeight="1" x14ac:dyDescent="0.2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68"/>
      <c r="AK82" s="24"/>
      <c r="AL82" s="24"/>
    </row>
    <row r="83" spans="1:38" ht="15" customHeight="1" x14ac:dyDescent="0.2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68"/>
      <c r="AK83" s="24"/>
      <c r="AL83" s="24"/>
    </row>
    <row r="84" spans="1:38" ht="15" customHeight="1" x14ac:dyDescent="0.2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68"/>
      <c r="AK84" s="24"/>
      <c r="AL84" s="24"/>
    </row>
    <row r="85" spans="1:38" ht="15" customHeight="1" x14ac:dyDescent="0.2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68"/>
      <c r="AK85" s="24"/>
      <c r="AL85" s="24"/>
    </row>
    <row r="86" spans="1:38" ht="15" customHeight="1" x14ac:dyDescent="0.2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68"/>
      <c r="AK86" s="24"/>
      <c r="AL86" s="24"/>
    </row>
    <row r="87" spans="1:38" ht="15" customHeight="1" x14ac:dyDescent="0.2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68"/>
      <c r="AK87" s="24"/>
      <c r="AL87" s="24"/>
    </row>
    <row r="88" spans="1:38" ht="15" customHeight="1" x14ac:dyDescent="0.2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68"/>
      <c r="AK88" s="24"/>
      <c r="AL88" s="24"/>
    </row>
    <row r="89" spans="1:38" ht="15" customHeight="1" x14ac:dyDescent="0.2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68"/>
      <c r="AK89" s="24"/>
      <c r="AL89" s="24"/>
    </row>
    <row r="90" spans="1:38" ht="15" customHeight="1" x14ac:dyDescent="0.2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68"/>
      <c r="AK90" s="24"/>
      <c r="AL90" s="24"/>
    </row>
    <row r="91" spans="1:38" ht="15" customHeight="1" x14ac:dyDescent="0.2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68"/>
      <c r="AK91" s="24"/>
      <c r="AL91" s="24"/>
    </row>
    <row r="92" spans="1:38" ht="15" customHeight="1" x14ac:dyDescent="0.2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68"/>
      <c r="AK92" s="24"/>
      <c r="AL92" s="24"/>
    </row>
    <row r="93" spans="1:38" ht="15" customHeight="1" x14ac:dyDescent="0.2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68"/>
      <c r="AK93" s="24"/>
      <c r="AL93" s="24"/>
    </row>
    <row r="94" spans="1:38" ht="15" customHeight="1" x14ac:dyDescent="0.2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68"/>
      <c r="AK94" s="24"/>
      <c r="AL94" s="24"/>
    </row>
    <row r="95" spans="1:38" ht="15" customHeight="1" x14ac:dyDescent="0.2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68"/>
      <c r="AK95" s="24"/>
      <c r="AL95" s="24"/>
    </row>
    <row r="96" spans="1:38" ht="15" customHeight="1" x14ac:dyDescent="0.2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68"/>
      <c r="AK96" s="24"/>
      <c r="AL96" s="24"/>
    </row>
    <row r="97" spans="1:38" ht="15" customHeight="1" x14ac:dyDescent="0.2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68"/>
      <c r="AK97" s="24"/>
      <c r="AL97" s="24"/>
    </row>
    <row r="98" spans="1:38" ht="15" customHeight="1" x14ac:dyDescent="0.2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68"/>
      <c r="AK98" s="24"/>
      <c r="AL98" s="24"/>
    </row>
    <row r="99" spans="1:38" ht="15" customHeight="1" x14ac:dyDescent="0.2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68"/>
      <c r="AK99" s="24"/>
      <c r="AL99" s="24"/>
    </row>
    <row r="100" spans="1:38" ht="15" customHeight="1" x14ac:dyDescent="0.2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</row>
    <row r="101" spans="1:38" ht="15" customHeight="1" x14ac:dyDescent="0.2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</row>
  </sheetData>
  <sortState ref="B4:AA8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0"/>
      <c r="B1" s="2" t="s">
        <v>33</v>
      </c>
      <c r="C1" s="3"/>
      <c r="D1" s="4"/>
      <c r="E1" s="5" t="s">
        <v>46</v>
      </c>
      <c r="F1" s="79"/>
      <c r="G1" s="80"/>
      <c r="H1" s="80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79"/>
      <c r="AB1" s="79"/>
      <c r="AC1" s="80"/>
      <c r="AD1" s="80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4.25" x14ac:dyDescent="0.2">
      <c r="A2" s="40"/>
      <c r="B2" s="111" t="s">
        <v>51</v>
      </c>
      <c r="C2" s="82"/>
      <c r="D2" s="112"/>
      <c r="E2" s="13" t="s">
        <v>13</v>
      </c>
      <c r="F2" s="14"/>
      <c r="G2" s="14"/>
      <c r="H2" s="14"/>
      <c r="I2" s="20"/>
      <c r="J2" s="15"/>
      <c r="K2" s="98"/>
      <c r="L2" s="22" t="s">
        <v>83</v>
      </c>
      <c r="M2" s="14"/>
      <c r="N2" s="14"/>
      <c r="O2" s="21"/>
      <c r="P2" s="19"/>
      <c r="Q2" s="22" t="s">
        <v>84</v>
      </c>
      <c r="R2" s="14"/>
      <c r="S2" s="14"/>
      <c r="T2" s="14"/>
      <c r="U2" s="20"/>
      <c r="V2" s="21"/>
      <c r="W2" s="19"/>
      <c r="X2" s="113" t="s">
        <v>85</v>
      </c>
      <c r="Y2" s="114"/>
      <c r="Z2" s="115"/>
      <c r="AA2" s="13" t="s">
        <v>13</v>
      </c>
      <c r="AB2" s="14"/>
      <c r="AC2" s="14"/>
      <c r="AD2" s="14"/>
      <c r="AE2" s="20"/>
      <c r="AF2" s="15"/>
      <c r="AG2" s="98"/>
      <c r="AH2" s="22" t="s">
        <v>86</v>
      </c>
      <c r="AI2" s="14"/>
      <c r="AJ2" s="14"/>
      <c r="AK2" s="21"/>
      <c r="AL2" s="19"/>
      <c r="AM2" s="22" t="s">
        <v>84</v>
      </c>
      <c r="AN2" s="14"/>
      <c r="AO2" s="14"/>
      <c r="AP2" s="14"/>
      <c r="AQ2" s="20"/>
      <c r="AR2" s="21"/>
      <c r="AS2" s="116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4.25" x14ac:dyDescent="0.2">
      <c r="A3" s="4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16"/>
      <c r="L3" s="18" t="s">
        <v>5</v>
      </c>
      <c r="M3" s="18" t="s">
        <v>6</v>
      </c>
      <c r="N3" s="18" t="s">
        <v>87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16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16"/>
      <c r="AH3" s="18" t="s">
        <v>5</v>
      </c>
      <c r="AI3" s="18" t="s">
        <v>6</v>
      </c>
      <c r="AJ3" s="18" t="s">
        <v>87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16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25">
      <c r="A4" s="40"/>
      <c r="B4" s="25"/>
      <c r="C4" s="30"/>
      <c r="D4" s="31"/>
      <c r="E4" s="25"/>
      <c r="F4" s="25"/>
      <c r="G4" s="25"/>
      <c r="H4" s="27"/>
      <c r="I4" s="25"/>
      <c r="J4" s="32"/>
      <c r="K4" s="29"/>
      <c r="L4" s="117"/>
      <c r="M4" s="18"/>
      <c r="N4" s="18"/>
      <c r="O4" s="18"/>
      <c r="P4" s="24"/>
      <c r="Q4" s="25"/>
      <c r="R4" s="25"/>
      <c r="S4" s="27"/>
      <c r="T4" s="25"/>
      <c r="U4" s="25"/>
      <c r="V4" s="118"/>
      <c r="W4" s="29"/>
      <c r="X4" s="25">
        <v>1986</v>
      </c>
      <c r="Y4" s="25" t="s">
        <v>94</v>
      </c>
      <c r="Z4" s="2" t="s">
        <v>48</v>
      </c>
      <c r="AA4" s="25">
        <v>20</v>
      </c>
      <c r="AB4" s="25">
        <v>0</v>
      </c>
      <c r="AC4" s="25">
        <v>11</v>
      </c>
      <c r="AD4" s="25">
        <v>14</v>
      </c>
      <c r="AE4" s="25"/>
      <c r="AF4" s="32"/>
      <c r="AG4" s="29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19"/>
      <c r="AS4" s="71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1:57" x14ac:dyDescent="0.25">
      <c r="A5" s="40"/>
      <c r="B5" s="25"/>
      <c r="C5" s="30"/>
      <c r="D5" s="31"/>
      <c r="E5" s="25"/>
      <c r="F5" s="25"/>
      <c r="G5" s="25"/>
      <c r="H5" s="27"/>
      <c r="I5" s="25"/>
      <c r="J5" s="32"/>
      <c r="K5" s="29"/>
      <c r="L5" s="117"/>
      <c r="M5" s="18"/>
      <c r="N5" s="18"/>
      <c r="O5" s="18"/>
      <c r="P5" s="24"/>
      <c r="Q5" s="25"/>
      <c r="R5" s="25"/>
      <c r="S5" s="27"/>
      <c r="T5" s="25"/>
      <c r="U5" s="25"/>
      <c r="V5" s="118"/>
      <c r="W5" s="29"/>
      <c r="X5" s="25">
        <v>1987</v>
      </c>
      <c r="Y5" s="25" t="s">
        <v>95</v>
      </c>
      <c r="Z5" s="2" t="s">
        <v>48</v>
      </c>
      <c r="AA5" s="25">
        <v>22</v>
      </c>
      <c r="AB5" s="25">
        <v>1</v>
      </c>
      <c r="AC5" s="25">
        <v>13</v>
      </c>
      <c r="AD5" s="25">
        <v>28</v>
      </c>
      <c r="AE5" s="25"/>
      <c r="AF5" s="32"/>
      <c r="AG5" s="29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19"/>
      <c r="AS5" s="71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</row>
    <row r="6" spans="1:57" x14ac:dyDescent="0.25">
      <c r="A6" s="40"/>
      <c r="B6" s="25"/>
      <c r="C6" s="30"/>
      <c r="D6" s="31"/>
      <c r="E6" s="25"/>
      <c r="F6" s="25"/>
      <c r="G6" s="25"/>
      <c r="H6" s="27"/>
      <c r="I6" s="25"/>
      <c r="J6" s="32"/>
      <c r="K6" s="29"/>
      <c r="L6" s="117"/>
      <c r="M6" s="18"/>
      <c r="N6" s="18"/>
      <c r="O6" s="18"/>
      <c r="P6" s="24"/>
      <c r="Q6" s="25"/>
      <c r="R6" s="25"/>
      <c r="S6" s="27"/>
      <c r="T6" s="25"/>
      <c r="U6" s="25"/>
      <c r="V6" s="118"/>
      <c r="W6" s="29"/>
      <c r="X6" s="25"/>
      <c r="Y6" s="25"/>
      <c r="Z6" s="2"/>
      <c r="AA6" s="25"/>
      <c r="AB6" s="25"/>
      <c r="AC6" s="25"/>
      <c r="AD6" s="25"/>
      <c r="AE6" s="25"/>
      <c r="AF6" s="32"/>
      <c r="AG6" s="29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19"/>
      <c r="AS6" s="71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</row>
    <row r="7" spans="1:57" x14ac:dyDescent="0.25">
      <c r="A7" s="40"/>
      <c r="B7" s="25"/>
      <c r="C7" s="30"/>
      <c r="D7" s="31"/>
      <c r="E7" s="25"/>
      <c r="F7" s="25"/>
      <c r="G7" s="25"/>
      <c r="H7" s="27"/>
      <c r="I7" s="25"/>
      <c r="J7" s="32"/>
      <c r="K7" s="29"/>
      <c r="L7" s="117"/>
      <c r="M7" s="18"/>
      <c r="N7" s="18"/>
      <c r="O7" s="18"/>
      <c r="P7" s="24"/>
      <c r="Q7" s="25"/>
      <c r="R7" s="25"/>
      <c r="S7" s="27"/>
      <c r="T7" s="25"/>
      <c r="U7" s="25"/>
      <c r="V7" s="118"/>
      <c r="W7" s="29"/>
      <c r="X7" s="25">
        <v>1990</v>
      </c>
      <c r="Y7" s="25" t="s">
        <v>96</v>
      </c>
      <c r="Z7" s="26" t="s">
        <v>48</v>
      </c>
      <c r="AA7" s="25">
        <v>11</v>
      </c>
      <c r="AB7" s="25">
        <v>1</v>
      </c>
      <c r="AC7" s="25">
        <v>2</v>
      </c>
      <c r="AD7" s="25">
        <v>8</v>
      </c>
      <c r="AE7" s="25"/>
      <c r="AF7" s="32"/>
      <c r="AG7" s="29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19"/>
      <c r="AS7" s="71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</row>
    <row r="8" spans="1:57" x14ac:dyDescent="0.25">
      <c r="A8" s="40"/>
      <c r="B8" s="25"/>
      <c r="C8" s="30"/>
      <c r="D8" s="31"/>
      <c r="E8" s="25"/>
      <c r="F8" s="25"/>
      <c r="G8" s="25"/>
      <c r="H8" s="27"/>
      <c r="I8" s="25"/>
      <c r="J8" s="32"/>
      <c r="K8" s="29"/>
      <c r="L8" s="117"/>
      <c r="M8" s="18"/>
      <c r="N8" s="18"/>
      <c r="O8" s="18"/>
      <c r="P8" s="24"/>
      <c r="Q8" s="25"/>
      <c r="R8" s="25"/>
      <c r="S8" s="27"/>
      <c r="T8" s="25"/>
      <c r="U8" s="25"/>
      <c r="V8" s="118"/>
      <c r="W8" s="29"/>
      <c r="X8" s="25"/>
      <c r="Y8" s="25"/>
      <c r="Z8" s="26"/>
      <c r="AA8" s="25"/>
      <c r="AB8" s="25"/>
      <c r="AC8" s="25"/>
      <c r="AD8" s="25"/>
      <c r="AE8" s="25"/>
      <c r="AF8" s="32"/>
      <c r="AG8" s="29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19"/>
      <c r="AS8" s="71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57" x14ac:dyDescent="0.25">
      <c r="A9" s="40"/>
      <c r="B9" s="25"/>
      <c r="C9" s="30"/>
      <c r="D9" s="31"/>
      <c r="E9" s="25"/>
      <c r="F9" s="25"/>
      <c r="G9" s="25"/>
      <c r="H9" s="27"/>
      <c r="I9" s="25"/>
      <c r="J9" s="32"/>
      <c r="K9" s="29"/>
      <c r="L9" s="117"/>
      <c r="M9" s="18"/>
      <c r="N9" s="18"/>
      <c r="O9" s="18"/>
      <c r="P9" s="24"/>
      <c r="Q9" s="25"/>
      <c r="R9" s="25"/>
      <c r="S9" s="27"/>
      <c r="T9" s="25"/>
      <c r="U9" s="25"/>
      <c r="V9" s="118"/>
      <c r="W9" s="29"/>
      <c r="X9" s="25">
        <v>1992</v>
      </c>
      <c r="Y9" s="25" t="s">
        <v>97</v>
      </c>
      <c r="Z9" s="26" t="s">
        <v>98</v>
      </c>
      <c r="AA9" s="25">
        <v>9</v>
      </c>
      <c r="AB9" s="25">
        <v>1</v>
      </c>
      <c r="AC9" s="25">
        <v>6</v>
      </c>
      <c r="AD9" s="25">
        <v>12</v>
      </c>
      <c r="AE9" s="25"/>
      <c r="AF9" s="32"/>
      <c r="AG9" s="29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19"/>
      <c r="AS9" s="71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</row>
    <row r="10" spans="1:57" x14ac:dyDescent="0.25">
      <c r="A10" s="40"/>
      <c r="B10" s="25"/>
      <c r="C10" s="30"/>
      <c r="D10" s="31"/>
      <c r="E10" s="25"/>
      <c r="F10" s="25"/>
      <c r="G10" s="25"/>
      <c r="H10" s="27"/>
      <c r="I10" s="25"/>
      <c r="J10" s="32"/>
      <c r="K10" s="29"/>
      <c r="L10" s="117"/>
      <c r="M10" s="18"/>
      <c r="N10" s="18"/>
      <c r="O10" s="18"/>
      <c r="P10" s="24"/>
      <c r="Q10" s="25"/>
      <c r="R10" s="25"/>
      <c r="S10" s="27"/>
      <c r="T10" s="25"/>
      <c r="U10" s="25"/>
      <c r="V10" s="118"/>
      <c r="W10" s="29"/>
      <c r="X10" s="25"/>
      <c r="Y10" s="30"/>
      <c r="Z10" s="26"/>
      <c r="AA10" s="25"/>
      <c r="AB10" s="25"/>
      <c r="AC10" s="25"/>
      <c r="AD10" s="27"/>
      <c r="AE10" s="25"/>
      <c r="AF10" s="32"/>
      <c r="AG10" s="29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19"/>
      <c r="AS10" s="71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</row>
    <row r="11" spans="1:57" x14ac:dyDescent="0.25">
      <c r="A11" s="40"/>
      <c r="B11" s="25"/>
      <c r="C11" s="30"/>
      <c r="D11" s="31"/>
      <c r="E11" s="25"/>
      <c r="F11" s="25"/>
      <c r="G11" s="25"/>
      <c r="H11" s="27"/>
      <c r="I11" s="25"/>
      <c r="J11" s="32"/>
      <c r="K11" s="29"/>
      <c r="L11" s="117"/>
      <c r="M11" s="18"/>
      <c r="N11" s="18"/>
      <c r="O11" s="18"/>
      <c r="P11" s="24"/>
      <c r="Q11" s="25"/>
      <c r="R11" s="25"/>
      <c r="S11" s="27"/>
      <c r="T11" s="25"/>
      <c r="U11" s="25"/>
      <c r="V11" s="118"/>
      <c r="W11" s="29"/>
      <c r="X11" s="25">
        <v>1995</v>
      </c>
      <c r="Y11" s="30" t="s">
        <v>43</v>
      </c>
      <c r="Z11" s="26" t="s">
        <v>44</v>
      </c>
      <c r="AA11" s="25"/>
      <c r="AB11" s="25"/>
      <c r="AC11" s="25"/>
      <c r="AD11" s="27"/>
      <c r="AE11" s="25"/>
      <c r="AF11" s="32"/>
      <c r="AG11" s="29"/>
      <c r="AH11" s="18"/>
      <c r="AI11" s="18"/>
      <c r="AJ11" s="18"/>
      <c r="AK11" s="18"/>
      <c r="AL11" s="24"/>
      <c r="AM11" s="25"/>
      <c r="AN11" s="25"/>
      <c r="AO11" s="25"/>
      <c r="AP11" s="25"/>
      <c r="AQ11" s="25"/>
      <c r="AR11" s="119"/>
      <c r="AS11" s="71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</row>
    <row r="12" spans="1:57" x14ac:dyDescent="0.25">
      <c r="A12" s="40"/>
      <c r="B12" s="25"/>
      <c r="C12" s="30"/>
      <c r="D12" s="31"/>
      <c r="E12" s="25"/>
      <c r="F12" s="25"/>
      <c r="G12" s="25"/>
      <c r="H12" s="27"/>
      <c r="I12" s="25"/>
      <c r="J12" s="32"/>
      <c r="K12" s="29"/>
      <c r="L12" s="117"/>
      <c r="M12" s="18"/>
      <c r="N12" s="18"/>
      <c r="O12" s="18"/>
      <c r="P12" s="24"/>
      <c r="Q12" s="25"/>
      <c r="R12" s="25"/>
      <c r="S12" s="27"/>
      <c r="T12" s="25"/>
      <c r="U12" s="25"/>
      <c r="V12" s="118"/>
      <c r="W12" s="29"/>
      <c r="X12" s="25"/>
      <c r="Y12" s="30"/>
      <c r="Z12" s="31"/>
      <c r="AA12" s="25"/>
      <c r="AB12" s="25"/>
      <c r="AC12" s="25"/>
      <c r="AD12" s="27"/>
      <c r="AE12" s="25"/>
      <c r="AF12" s="32"/>
      <c r="AG12" s="29"/>
      <c r="AH12" s="18"/>
      <c r="AI12" s="18"/>
      <c r="AJ12" s="18"/>
      <c r="AK12" s="18"/>
      <c r="AL12" s="24"/>
      <c r="AM12" s="25"/>
      <c r="AN12" s="25"/>
      <c r="AO12" s="25"/>
      <c r="AP12" s="25"/>
      <c r="AQ12" s="25"/>
      <c r="AR12" s="119"/>
      <c r="AS12" s="71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x14ac:dyDescent="0.25">
      <c r="A13" s="40"/>
      <c r="B13" s="25">
        <v>2001</v>
      </c>
      <c r="C13" s="30" t="s">
        <v>47</v>
      </c>
      <c r="D13" s="31" t="s">
        <v>48</v>
      </c>
      <c r="E13" s="25">
        <v>1</v>
      </c>
      <c r="F13" s="25">
        <v>0</v>
      </c>
      <c r="G13" s="25">
        <v>0</v>
      </c>
      <c r="H13" s="27">
        <v>0</v>
      </c>
      <c r="I13" s="25">
        <v>0</v>
      </c>
      <c r="J13" s="138" t="s">
        <v>99</v>
      </c>
      <c r="K13" s="29"/>
      <c r="L13" s="117"/>
      <c r="M13" s="18"/>
      <c r="N13" s="18"/>
      <c r="O13" s="18"/>
      <c r="P13" s="24"/>
      <c r="Q13" s="25"/>
      <c r="R13" s="25"/>
      <c r="S13" s="27"/>
      <c r="T13" s="25"/>
      <c r="U13" s="25"/>
      <c r="V13" s="118"/>
      <c r="W13" s="29"/>
      <c r="X13" s="25"/>
      <c r="Y13" s="30"/>
      <c r="Z13" s="31"/>
      <c r="AA13" s="25"/>
      <c r="AB13" s="25"/>
      <c r="AC13" s="25"/>
      <c r="AD13" s="27"/>
      <c r="AE13" s="25"/>
      <c r="AF13" s="32"/>
      <c r="AG13" s="29"/>
      <c r="AH13" s="18"/>
      <c r="AI13" s="18"/>
      <c r="AJ13" s="18"/>
      <c r="AK13" s="18"/>
      <c r="AL13" s="24"/>
      <c r="AM13" s="25"/>
      <c r="AN13" s="25"/>
      <c r="AO13" s="25"/>
      <c r="AP13" s="25"/>
      <c r="AQ13" s="25"/>
      <c r="AR13" s="119"/>
      <c r="AS13" s="71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ht="14.25" x14ac:dyDescent="0.2">
      <c r="A14" s="40"/>
      <c r="B14" s="75" t="s">
        <v>88</v>
      </c>
      <c r="C14" s="76"/>
      <c r="D14" s="74"/>
      <c r="E14" s="77">
        <f>SUM(E4:E13)</f>
        <v>1</v>
      </c>
      <c r="F14" s="77">
        <f>SUM(F4:F13)</f>
        <v>0</v>
      </c>
      <c r="G14" s="77">
        <f>SUM(G4:G13)</f>
        <v>0</v>
      </c>
      <c r="H14" s="77">
        <f>SUM(H4:H13)</f>
        <v>0</v>
      </c>
      <c r="I14" s="77">
        <f>SUM(I4:I13)</f>
        <v>0</v>
      </c>
      <c r="J14" s="120">
        <v>0</v>
      </c>
      <c r="K14" s="98">
        <f>SUM(K4:K13)</f>
        <v>0</v>
      </c>
      <c r="L14" s="22"/>
      <c r="M14" s="20"/>
      <c r="N14" s="121"/>
      <c r="O14" s="122"/>
      <c r="P14" s="24"/>
      <c r="Q14" s="77">
        <f>SUM(Q4:Q13)</f>
        <v>0</v>
      </c>
      <c r="R14" s="77">
        <f>SUM(R4:R13)</f>
        <v>0</v>
      </c>
      <c r="S14" s="77">
        <f>SUM(S4:S13)</f>
        <v>0</v>
      </c>
      <c r="T14" s="77">
        <f>SUM(T4:T13)</f>
        <v>0</v>
      </c>
      <c r="U14" s="77">
        <f>SUM(U4:U13)</f>
        <v>0</v>
      </c>
      <c r="V14" s="38">
        <v>0</v>
      </c>
      <c r="W14" s="98">
        <f>SUM(W4:W13)</f>
        <v>0</v>
      </c>
      <c r="X14" s="16" t="s">
        <v>88</v>
      </c>
      <c r="Y14" s="17"/>
      <c r="Z14" s="15"/>
      <c r="AA14" s="77">
        <f>SUM(AA4:AA13)</f>
        <v>62</v>
      </c>
      <c r="AB14" s="77">
        <f>SUM(AB4:AB13)</f>
        <v>3</v>
      </c>
      <c r="AC14" s="77">
        <f>SUM(AC4:AC13)</f>
        <v>32</v>
      </c>
      <c r="AD14" s="77">
        <f>SUM(AD4:AD13)</f>
        <v>62</v>
      </c>
      <c r="AE14" s="77">
        <f>SUM(AE4:AE13)</f>
        <v>0</v>
      </c>
      <c r="AF14" s="120">
        <v>0</v>
      </c>
      <c r="AG14" s="98">
        <f>SUM(AG4:AG13)</f>
        <v>0</v>
      </c>
      <c r="AH14" s="22"/>
      <c r="AI14" s="20"/>
      <c r="AJ14" s="121"/>
      <c r="AK14" s="122"/>
      <c r="AL14" s="24"/>
      <c r="AM14" s="77">
        <f>SUM(AM4:AM13)</f>
        <v>0</v>
      </c>
      <c r="AN14" s="77">
        <f>SUM(AN4:AN13)</f>
        <v>0</v>
      </c>
      <c r="AO14" s="77">
        <f>SUM(AO4:AO13)</f>
        <v>0</v>
      </c>
      <c r="AP14" s="77">
        <f>SUM(AP4:AP13)</f>
        <v>0</v>
      </c>
      <c r="AQ14" s="77">
        <f>SUM(AQ4:AQ13)</f>
        <v>0</v>
      </c>
      <c r="AR14" s="120">
        <v>0</v>
      </c>
      <c r="AS14" s="116">
        <f>SUM(AS4:AS13)</f>
        <v>0</v>
      </c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</row>
    <row r="15" spans="1:57" x14ac:dyDescent="0.25">
      <c r="A15" s="40"/>
      <c r="B15" s="40"/>
      <c r="C15" s="40"/>
      <c r="D15" s="40"/>
      <c r="E15" s="40"/>
      <c r="F15" s="40"/>
      <c r="G15" s="40"/>
      <c r="H15" s="40"/>
      <c r="I15" s="40"/>
      <c r="J15" s="41"/>
      <c r="K15" s="29"/>
      <c r="L15" s="24"/>
      <c r="M15" s="24"/>
      <c r="N15" s="24"/>
      <c r="O15" s="24"/>
      <c r="P15" s="40"/>
      <c r="Q15" s="40"/>
      <c r="R15" s="43"/>
      <c r="S15" s="40"/>
      <c r="T15" s="40"/>
      <c r="U15" s="24"/>
      <c r="V15" s="24"/>
      <c r="W15" s="29"/>
      <c r="X15" s="40"/>
      <c r="Y15" s="40"/>
      <c r="Z15" s="40"/>
      <c r="AA15" s="40"/>
      <c r="AB15" s="40"/>
      <c r="AC15" s="40"/>
      <c r="AD15" s="40"/>
      <c r="AE15" s="40"/>
      <c r="AF15" s="41"/>
      <c r="AG15" s="29"/>
      <c r="AH15" s="24"/>
      <c r="AI15" s="24"/>
      <c r="AJ15" s="24"/>
      <c r="AK15" s="24"/>
      <c r="AL15" s="40"/>
      <c r="AM15" s="40"/>
      <c r="AN15" s="43"/>
      <c r="AO15" s="40"/>
      <c r="AP15" s="40"/>
      <c r="AQ15" s="24"/>
      <c r="AR15" s="24"/>
      <c r="AS15" s="29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x14ac:dyDescent="0.25">
      <c r="A16" s="40"/>
      <c r="B16" s="123" t="s">
        <v>89</v>
      </c>
      <c r="C16" s="124"/>
      <c r="D16" s="125"/>
      <c r="E16" s="15" t="s">
        <v>3</v>
      </c>
      <c r="F16" s="18" t="s">
        <v>8</v>
      </c>
      <c r="G16" s="15" t="s">
        <v>5</v>
      </c>
      <c r="H16" s="18" t="s">
        <v>6</v>
      </c>
      <c r="I16" s="18" t="s">
        <v>17</v>
      </c>
      <c r="J16" s="18" t="s">
        <v>22</v>
      </c>
      <c r="K16" s="24"/>
      <c r="L16" s="18" t="s">
        <v>27</v>
      </c>
      <c r="M16" s="18" t="s">
        <v>28</v>
      </c>
      <c r="N16" s="18" t="s">
        <v>90</v>
      </c>
      <c r="O16" s="18" t="s">
        <v>91</v>
      </c>
      <c r="Q16" s="43"/>
      <c r="R16" s="43" t="s">
        <v>41</v>
      </c>
      <c r="S16" s="43"/>
      <c r="T16" s="40" t="s">
        <v>42</v>
      </c>
      <c r="U16" s="24"/>
      <c r="V16" s="29"/>
      <c r="W16" s="29"/>
      <c r="X16" s="126"/>
      <c r="Y16" s="126"/>
      <c r="Z16" s="126"/>
      <c r="AA16" s="126"/>
      <c r="AB16" s="126"/>
      <c r="AC16" s="43"/>
      <c r="AD16" s="43"/>
      <c r="AE16" s="43"/>
      <c r="AF16" s="40"/>
      <c r="AG16" s="40"/>
      <c r="AH16" s="40"/>
      <c r="AI16" s="40"/>
      <c r="AJ16" s="40"/>
      <c r="AK16" s="40"/>
      <c r="AM16" s="29"/>
      <c r="AN16" s="126"/>
      <c r="AO16" s="126"/>
      <c r="AP16" s="126"/>
      <c r="AQ16" s="126"/>
      <c r="AR16" s="126"/>
      <c r="AS16" s="126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1:57" x14ac:dyDescent="0.25">
      <c r="A17" s="40"/>
      <c r="B17" s="46" t="s">
        <v>12</v>
      </c>
      <c r="C17" s="12"/>
      <c r="D17" s="48"/>
      <c r="E17" s="127">
        <v>13</v>
      </c>
      <c r="F17" s="127">
        <v>0</v>
      </c>
      <c r="G17" s="127">
        <v>5</v>
      </c>
      <c r="H17" s="127">
        <v>6</v>
      </c>
      <c r="I17" s="127">
        <v>36</v>
      </c>
      <c r="J17" s="128">
        <v>0.42399999999999999</v>
      </c>
      <c r="K17" s="40">
        <f>PRODUCT(I17/J17)</f>
        <v>84.905660377358487</v>
      </c>
      <c r="L17" s="129">
        <f>PRODUCT((F17+G17)/E17)</f>
        <v>0.38461538461538464</v>
      </c>
      <c r="M17" s="129">
        <f>PRODUCT(H17/E17)</f>
        <v>0.46153846153846156</v>
      </c>
      <c r="N17" s="129">
        <f>PRODUCT((F17+G17+H17)/E17)</f>
        <v>0.84615384615384615</v>
      </c>
      <c r="O17" s="129">
        <f>PRODUCT(I17/E17)</f>
        <v>2.7692307692307692</v>
      </c>
      <c r="Q17" s="43"/>
      <c r="R17" s="43"/>
      <c r="S17" s="43"/>
      <c r="T17" s="40" t="s">
        <v>52</v>
      </c>
      <c r="U17" s="40"/>
      <c r="V17" s="40"/>
      <c r="W17" s="40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0"/>
      <c r="AL17" s="40"/>
      <c r="AM17" s="40"/>
      <c r="AN17" s="43"/>
      <c r="AO17" s="43"/>
      <c r="AP17" s="43"/>
      <c r="AQ17" s="43"/>
      <c r="AR17" s="43"/>
      <c r="AS17" s="43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</row>
    <row r="18" spans="1:57" x14ac:dyDescent="0.25">
      <c r="A18" s="40"/>
      <c r="B18" s="130" t="s">
        <v>51</v>
      </c>
      <c r="C18" s="131"/>
      <c r="D18" s="132"/>
      <c r="E18" s="127">
        <f>PRODUCT(E14+Q14)</f>
        <v>1</v>
      </c>
      <c r="F18" s="127">
        <f>PRODUCT(F14+R14)</f>
        <v>0</v>
      </c>
      <c r="G18" s="127">
        <f>PRODUCT(G14+S14)</f>
        <v>0</v>
      </c>
      <c r="H18" s="127">
        <f>PRODUCT(H14+T14)</f>
        <v>0</v>
      </c>
      <c r="I18" s="127">
        <f>PRODUCT(I14+U14)</f>
        <v>0</v>
      </c>
      <c r="J18" s="128">
        <v>0</v>
      </c>
      <c r="K18" s="40">
        <f>PRODUCT(K14+W14)</f>
        <v>0</v>
      </c>
      <c r="L18" s="129">
        <f>PRODUCT((F18+G18)/E18)</f>
        <v>0</v>
      </c>
      <c r="M18" s="129">
        <f>PRODUCT(H18/E18)</f>
        <v>0</v>
      </c>
      <c r="N18" s="129">
        <f>PRODUCT((F18+G18+H18)/E18)</f>
        <v>0</v>
      </c>
      <c r="O18" s="129">
        <f>PRODUCT(I18/E18)</f>
        <v>0</v>
      </c>
      <c r="Q18" s="43"/>
      <c r="R18" s="43"/>
      <c r="S18" s="43"/>
      <c r="T18" s="40" t="s">
        <v>93</v>
      </c>
      <c r="U18" s="40"/>
      <c r="V18" s="40"/>
      <c r="W18" s="40"/>
      <c r="X18" s="40"/>
      <c r="Y18" s="40"/>
      <c r="Z18" s="40"/>
      <c r="AA18" s="40"/>
      <c r="AB18" s="40"/>
      <c r="AC18" s="43"/>
      <c r="AD18" s="43"/>
      <c r="AE18" s="43"/>
      <c r="AF18" s="43"/>
      <c r="AG18" s="43"/>
      <c r="AH18" s="43"/>
      <c r="AI18" s="43"/>
      <c r="AJ18" s="43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x14ac:dyDescent="0.25">
      <c r="A19" s="40"/>
      <c r="B19" s="35" t="s">
        <v>85</v>
      </c>
      <c r="C19" s="133"/>
      <c r="D19" s="134"/>
      <c r="E19" s="127">
        <f>PRODUCT(AA14+AM14)</f>
        <v>62</v>
      </c>
      <c r="F19" s="127">
        <f>PRODUCT(AB14+AN14)</f>
        <v>3</v>
      </c>
      <c r="G19" s="127">
        <f>PRODUCT(AC14+AO14)</f>
        <v>32</v>
      </c>
      <c r="H19" s="127">
        <f>PRODUCT(AD14+AP14)</f>
        <v>62</v>
      </c>
      <c r="I19" s="127">
        <f>PRODUCT(AE14+AQ14)</f>
        <v>0</v>
      </c>
      <c r="J19" s="128">
        <v>0</v>
      </c>
      <c r="K19" s="24">
        <f>PRODUCT(AG14+AS14)</f>
        <v>0</v>
      </c>
      <c r="L19" s="129">
        <f>PRODUCT((F19+G19)/E19)</f>
        <v>0.56451612903225812</v>
      </c>
      <c r="M19" s="129">
        <f>PRODUCT(H19/E19)</f>
        <v>1</v>
      </c>
      <c r="N19" s="129">
        <f>PRODUCT((F19+G19+H19)/E19)</f>
        <v>1.564516129032258</v>
      </c>
      <c r="O19" s="129">
        <f>PRODUCT(I19/E19)</f>
        <v>0</v>
      </c>
      <c r="Q19" s="43"/>
      <c r="R19" s="43"/>
      <c r="S19" s="40"/>
      <c r="T19" s="93" t="s">
        <v>92</v>
      </c>
      <c r="U19" s="24"/>
      <c r="V19" s="24"/>
      <c r="W19" s="40"/>
      <c r="X19" s="40"/>
      <c r="Y19" s="40"/>
      <c r="Z19" s="40"/>
      <c r="AA19" s="40"/>
      <c r="AB19" s="40"/>
      <c r="AC19" s="43"/>
      <c r="AD19" s="43"/>
      <c r="AE19" s="43"/>
      <c r="AF19" s="43"/>
      <c r="AG19" s="43"/>
      <c r="AH19" s="43"/>
      <c r="AI19" s="43"/>
      <c r="AJ19" s="43"/>
      <c r="AK19" s="40"/>
      <c r="AL19" s="24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</row>
    <row r="20" spans="1:57" x14ac:dyDescent="0.25">
      <c r="A20" s="40"/>
      <c r="B20" s="135" t="s">
        <v>88</v>
      </c>
      <c r="C20" s="136"/>
      <c r="D20" s="137"/>
      <c r="E20" s="127">
        <f>SUM(E17:E19)</f>
        <v>76</v>
      </c>
      <c r="F20" s="127">
        <f t="shared" ref="F20:I20" si="0">SUM(F17:F19)</f>
        <v>3</v>
      </c>
      <c r="G20" s="127">
        <f t="shared" si="0"/>
        <v>37</v>
      </c>
      <c r="H20" s="127">
        <f t="shared" si="0"/>
        <v>68</v>
      </c>
      <c r="I20" s="127">
        <f t="shared" si="0"/>
        <v>36</v>
      </c>
      <c r="J20" s="128">
        <v>0</v>
      </c>
      <c r="K20" s="40">
        <f>SUM(K17:K19)</f>
        <v>84.905660377358487</v>
      </c>
      <c r="L20" s="129">
        <f>PRODUCT((F20+G20)/E20)</f>
        <v>0.52631578947368418</v>
      </c>
      <c r="M20" s="129">
        <f>PRODUCT(H20/E20)</f>
        <v>0.89473684210526316</v>
      </c>
      <c r="N20" s="129">
        <f>PRODUCT((F20+G20+H20)/E20)</f>
        <v>1.4210526315789473</v>
      </c>
      <c r="O20" s="129">
        <f>PRODUCT(I20/E20)</f>
        <v>0.47368421052631576</v>
      </c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43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</row>
    <row r="21" spans="1:57" ht="14.25" x14ac:dyDescent="0.2">
      <c r="A21" s="40"/>
      <c r="B21" s="40"/>
      <c r="C21" s="40"/>
      <c r="D21" s="40"/>
      <c r="E21" s="24"/>
      <c r="F21" s="24"/>
      <c r="G21" s="24"/>
      <c r="H21" s="24"/>
      <c r="I21" s="24"/>
      <c r="J21" s="40"/>
      <c r="K21" s="40"/>
      <c r="L21" s="24"/>
      <c r="M21" s="24"/>
      <c r="N21" s="24"/>
      <c r="O21" s="24"/>
      <c r="P21" s="40"/>
      <c r="Q21" s="40"/>
      <c r="R21" s="40"/>
      <c r="S21" s="40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43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ht="14.25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43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</row>
    <row r="23" spans="1:57" ht="14.25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43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</row>
    <row r="24" spans="1:57" ht="14.25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43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</row>
    <row r="25" spans="1:57" ht="14.25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43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</row>
    <row r="26" spans="1:57" ht="14.25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43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ht="14.25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43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28" spans="1:57" ht="14.25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43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</row>
    <row r="29" spans="1:57" ht="14.25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43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</row>
    <row r="30" spans="1:57" ht="14.25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43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7" ht="14.25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43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7" ht="14.25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43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57" ht="14.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43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1:57" ht="14.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43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1:57" ht="14.25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43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1:57" ht="14.25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43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1:57" ht="14.25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43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1:57" ht="14.25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43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1:57" ht="14.25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43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1:57" ht="14.25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43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1:57" ht="14.25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43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1:57" ht="14.25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43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1:57" ht="14.25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43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1:57" ht="14.25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43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1:57" ht="14.25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43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1:57" ht="14.25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43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1:57" ht="14.25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43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1:57" ht="14.25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43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1:57" ht="14.25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43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1:57" ht="14.25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43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1:57" ht="14.25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43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1:57" ht="14.25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43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1:57" ht="14.25" x14ac:dyDescent="0.2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43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1:57" ht="14.25" x14ac:dyDescent="0.2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43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57" ht="14.25" x14ac:dyDescent="0.2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43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1:57" ht="14.25" x14ac:dyDescent="0.2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43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1:57" ht="14.25" x14ac:dyDescent="0.2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43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pans="1:57" ht="14.25" x14ac:dyDescent="0.2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43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pans="1:57" ht="14.25" x14ac:dyDescent="0.2">
      <c r="A59" s="40"/>
      <c r="B59" s="40"/>
      <c r="C59" s="40"/>
      <c r="D59" s="40"/>
      <c r="J59" s="40"/>
      <c r="K59" s="40"/>
      <c r="L59"/>
      <c r="M59"/>
      <c r="N59"/>
      <c r="O59"/>
      <c r="P59"/>
      <c r="Q59" s="40"/>
      <c r="R59" s="40"/>
      <c r="S59" s="40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43"/>
      <c r="AK59" s="40"/>
      <c r="AL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pans="1:57" ht="14.25" x14ac:dyDescent="0.2">
      <c r="A60" s="40"/>
      <c r="B60" s="40"/>
      <c r="C60" s="40"/>
      <c r="D60" s="40"/>
      <c r="J60" s="40"/>
      <c r="K60" s="40"/>
      <c r="L60"/>
      <c r="M60"/>
      <c r="N60"/>
      <c r="O60"/>
      <c r="P60"/>
      <c r="Q60" s="40"/>
      <c r="R60" s="40"/>
      <c r="S60" s="40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43"/>
      <c r="AK60" s="40"/>
      <c r="AL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pans="1:57" ht="14.25" x14ac:dyDescent="0.2">
      <c r="A61" s="40"/>
      <c r="B61" s="40"/>
      <c r="C61" s="40"/>
      <c r="D61" s="40"/>
      <c r="J61" s="40"/>
      <c r="K61" s="40"/>
      <c r="L61"/>
      <c r="M61"/>
      <c r="N61"/>
      <c r="O61"/>
      <c r="P61"/>
      <c r="Q61" s="40"/>
      <c r="R61" s="40"/>
      <c r="S61" s="40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43"/>
      <c r="AK61" s="40"/>
      <c r="AL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pans="1:57" ht="14.25" x14ac:dyDescent="0.2">
      <c r="A62" s="40"/>
      <c r="B62" s="40"/>
      <c r="C62" s="40"/>
      <c r="D62" s="40"/>
      <c r="J62" s="40"/>
      <c r="K62" s="40"/>
      <c r="L62"/>
      <c r="M62"/>
      <c r="N62"/>
      <c r="O62"/>
      <c r="P62"/>
      <c r="Q62" s="40"/>
      <c r="R62" s="40"/>
      <c r="S62" s="40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43"/>
      <c r="AK62" s="40"/>
      <c r="AL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pans="1:57" ht="14.25" x14ac:dyDescent="0.2">
      <c r="A63" s="40"/>
      <c r="B63" s="40"/>
      <c r="C63" s="40"/>
      <c r="D63" s="40"/>
      <c r="J63" s="40"/>
      <c r="K63" s="40"/>
      <c r="L63"/>
      <c r="M63"/>
      <c r="N63"/>
      <c r="O63"/>
      <c r="P63"/>
      <c r="Q63" s="40"/>
      <c r="R63" s="40"/>
      <c r="S63" s="40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43"/>
      <c r="AK63" s="40"/>
      <c r="AL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pans="1:57" ht="14.25" x14ac:dyDescent="0.2">
      <c r="A64" s="40"/>
      <c r="B64" s="40"/>
      <c r="C64" s="40"/>
      <c r="D64" s="40"/>
      <c r="J64" s="40"/>
      <c r="K64" s="40"/>
      <c r="L64"/>
      <c r="M64"/>
      <c r="N64"/>
      <c r="O64"/>
      <c r="P64"/>
      <c r="Q64" s="40"/>
      <c r="R64" s="40"/>
      <c r="S64" s="40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43"/>
      <c r="AK64" s="40"/>
      <c r="AL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pans="1:57" ht="14.25" x14ac:dyDescent="0.2">
      <c r="A65" s="40"/>
      <c r="B65" s="40"/>
      <c r="C65" s="40"/>
      <c r="D65" s="40"/>
      <c r="J65" s="40"/>
      <c r="K65" s="40"/>
      <c r="L65"/>
      <c r="M65"/>
      <c r="N65"/>
      <c r="O65"/>
      <c r="P65"/>
      <c r="Q65" s="40"/>
      <c r="R65" s="40"/>
      <c r="S65" s="40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43"/>
      <c r="AK65" s="40"/>
      <c r="AL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pans="1:57" ht="14.25" x14ac:dyDescent="0.2">
      <c r="A66" s="40"/>
      <c r="B66" s="40"/>
      <c r="C66" s="40"/>
      <c r="D66" s="40"/>
      <c r="J66" s="40"/>
      <c r="K66" s="40"/>
      <c r="L66"/>
      <c r="M66"/>
      <c r="N66"/>
      <c r="O66"/>
      <c r="P66"/>
      <c r="Q66" s="40"/>
      <c r="R66" s="40"/>
      <c r="S66" s="40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43"/>
      <c r="AK66" s="40"/>
      <c r="AL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pans="1:57" ht="14.25" x14ac:dyDescent="0.2">
      <c r="A67" s="40"/>
      <c r="B67" s="40"/>
      <c r="C67" s="40"/>
      <c r="D67" s="40"/>
      <c r="J67" s="40"/>
      <c r="K67" s="40"/>
      <c r="L67"/>
      <c r="M67"/>
      <c r="N67"/>
      <c r="O67"/>
      <c r="P67"/>
      <c r="Q67" s="40"/>
      <c r="R67" s="40"/>
      <c r="S67" s="40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43"/>
      <c r="AK67" s="40"/>
      <c r="AL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pans="1:57" ht="14.25" x14ac:dyDescent="0.2">
      <c r="A68" s="40"/>
      <c r="B68" s="40"/>
      <c r="C68" s="40"/>
      <c r="D68" s="40"/>
      <c r="J68" s="40"/>
      <c r="K68" s="40"/>
      <c r="L68"/>
      <c r="M68"/>
      <c r="N68"/>
      <c r="O68"/>
      <c r="P68"/>
      <c r="Q68" s="40"/>
      <c r="R68" s="40"/>
      <c r="S68" s="40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43"/>
      <c r="AK68" s="40"/>
      <c r="AL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  <row r="69" spans="1:57" ht="14.25" x14ac:dyDescent="0.2">
      <c r="A69" s="40"/>
      <c r="B69" s="40"/>
      <c r="C69" s="40"/>
      <c r="D69" s="40"/>
      <c r="J69" s="40"/>
      <c r="K69" s="40"/>
      <c r="L69"/>
      <c r="M69"/>
      <c r="N69"/>
      <c r="O69"/>
      <c r="P69"/>
      <c r="Q69" s="40"/>
      <c r="R69" s="40"/>
      <c r="S69" s="40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43"/>
      <c r="AK69" s="40"/>
      <c r="AL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  <row r="70" spans="1:57" ht="14.25" x14ac:dyDescent="0.2">
      <c r="A70" s="40"/>
      <c r="B70" s="40"/>
      <c r="C70" s="40"/>
      <c r="D70" s="40"/>
      <c r="J70" s="40"/>
      <c r="K70" s="40"/>
      <c r="L70"/>
      <c r="M70"/>
      <c r="N70"/>
      <c r="O70"/>
      <c r="P70"/>
      <c r="Q70" s="40"/>
      <c r="R70" s="40"/>
      <c r="S70" s="40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43"/>
      <c r="AK70" s="40"/>
      <c r="AL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pans="1:57" ht="14.25" x14ac:dyDescent="0.2">
      <c r="A71" s="40"/>
      <c r="B71" s="40"/>
      <c r="C71" s="40"/>
      <c r="D71" s="40"/>
      <c r="J71" s="40"/>
      <c r="K71" s="40"/>
      <c r="L71"/>
      <c r="M71"/>
      <c r="N71"/>
      <c r="O71"/>
      <c r="P71"/>
      <c r="Q71" s="40"/>
      <c r="R71" s="40"/>
      <c r="S71" s="40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43"/>
      <c r="AK71" s="40"/>
      <c r="AL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  <row r="72" spans="1:57" ht="14.25" x14ac:dyDescent="0.2">
      <c r="A72" s="40"/>
      <c r="B72" s="40"/>
      <c r="C72" s="40"/>
      <c r="D72" s="40"/>
      <c r="J72" s="40"/>
      <c r="K72" s="40"/>
      <c r="L72"/>
      <c r="M72"/>
      <c r="N72"/>
      <c r="O72"/>
      <c r="P72"/>
      <c r="Q72" s="40"/>
      <c r="R72" s="40"/>
      <c r="S72" s="40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43"/>
      <c r="AK72" s="40"/>
      <c r="AL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</row>
    <row r="73" spans="1:57" ht="14.25" x14ac:dyDescent="0.2">
      <c r="A73" s="40"/>
      <c r="B73" s="40"/>
      <c r="C73" s="40"/>
      <c r="D73" s="40"/>
      <c r="J73" s="40"/>
      <c r="K73" s="40"/>
      <c r="L73"/>
      <c r="M73"/>
      <c r="N73"/>
      <c r="O73"/>
      <c r="P73"/>
      <c r="Q73" s="40"/>
      <c r="R73" s="40"/>
      <c r="S73" s="40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43"/>
      <c r="AK73" s="40"/>
      <c r="AL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pans="1:57" ht="14.25" x14ac:dyDescent="0.2">
      <c r="A74" s="40"/>
      <c r="B74" s="40"/>
      <c r="C74" s="40"/>
      <c r="D74" s="40"/>
      <c r="J74" s="40"/>
      <c r="K74" s="40"/>
      <c r="L74"/>
      <c r="M74"/>
      <c r="N74"/>
      <c r="O74"/>
      <c r="P74"/>
      <c r="Q74" s="40"/>
      <c r="R74" s="40"/>
      <c r="S74" s="40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43"/>
      <c r="AK74" s="40"/>
      <c r="AL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  <row r="75" spans="1:57" ht="14.25" x14ac:dyDescent="0.2">
      <c r="A75" s="40"/>
      <c r="B75" s="40"/>
      <c r="C75" s="40"/>
      <c r="D75" s="40"/>
      <c r="J75" s="40"/>
      <c r="K75" s="40"/>
      <c r="L75"/>
      <c r="M75"/>
      <c r="N75"/>
      <c r="O75"/>
      <c r="P75"/>
      <c r="Q75" s="40"/>
      <c r="R75" s="40"/>
      <c r="S75" s="40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43"/>
      <c r="AK75" s="40"/>
      <c r="AL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  <row r="76" spans="1:57" ht="14.25" x14ac:dyDescent="0.2">
      <c r="A76" s="40"/>
      <c r="B76" s="40"/>
      <c r="C76" s="40"/>
      <c r="D76" s="40"/>
      <c r="J76" s="40"/>
      <c r="K76" s="40"/>
      <c r="L76"/>
      <c r="M76"/>
      <c r="N76"/>
      <c r="O76"/>
      <c r="P76"/>
      <c r="Q76" s="40"/>
      <c r="R76" s="40"/>
      <c r="S76" s="40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43"/>
      <c r="AK76" s="40"/>
      <c r="AL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</row>
    <row r="77" spans="1:57" ht="14.25" x14ac:dyDescent="0.2">
      <c r="A77" s="40"/>
      <c r="B77" s="40"/>
      <c r="C77" s="40"/>
      <c r="D77" s="40"/>
      <c r="J77" s="40"/>
      <c r="K77" s="40"/>
      <c r="L77"/>
      <c r="M77"/>
      <c r="N77"/>
      <c r="O77"/>
      <c r="P77"/>
      <c r="Q77" s="40"/>
      <c r="R77" s="40"/>
      <c r="S77" s="40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43"/>
      <c r="AK77" s="40"/>
      <c r="AL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</row>
    <row r="78" spans="1:57" ht="14.25" x14ac:dyDescent="0.2">
      <c r="A78" s="40"/>
      <c r="B78" s="40"/>
      <c r="C78" s="40"/>
      <c r="D78" s="40"/>
      <c r="J78" s="40"/>
      <c r="K78" s="40"/>
      <c r="L78"/>
      <c r="M78"/>
      <c r="N78"/>
      <c r="O78"/>
      <c r="P78"/>
      <c r="Q78" s="40"/>
      <c r="R78" s="40"/>
      <c r="S78" s="40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43"/>
      <c r="AK78" s="40"/>
      <c r="AL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</row>
    <row r="79" spans="1:57" ht="14.25" x14ac:dyDescent="0.2">
      <c r="A79" s="40"/>
      <c r="B79" s="40"/>
      <c r="C79" s="40"/>
      <c r="D79" s="40"/>
      <c r="J79" s="40"/>
      <c r="K79" s="40"/>
      <c r="L79"/>
      <c r="M79"/>
      <c r="N79"/>
      <c r="O79"/>
      <c r="P79"/>
      <c r="Q79" s="40"/>
      <c r="R79" s="40"/>
      <c r="S79" s="40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43"/>
      <c r="AK79" s="40"/>
      <c r="AL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</row>
    <row r="80" spans="1:57" ht="14.25" x14ac:dyDescent="0.2">
      <c r="A80" s="40"/>
      <c r="B80" s="40"/>
      <c r="C80" s="40"/>
      <c r="D80" s="40"/>
      <c r="J80" s="40"/>
      <c r="K80" s="40"/>
      <c r="L80"/>
      <c r="M80"/>
      <c r="N80"/>
      <c r="O80"/>
      <c r="P80"/>
      <c r="Q80" s="40"/>
      <c r="R80" s="40"/>
      <c r="S80" s="40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43"/>
      <c r="AK80" s="40"/>
      <c r="AL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pans="1:57" ht="14.25" x14ac:dyDescent="0.2">
      <c r="A81" s="40"/>
      <c r="B81" s="40"/>
      <c r="C81" s="40"/>
      <c r="D81" s="40"/>
      <c r="J81" s="40"/>
      <c r="K81" s="40"/>
      <c r="L81"/>
      <c r="M81"/>
      <c r="N81"/>
      <c r="O81"/>
      <c r="P81"/>
      <c r="Q81" s="40"/>
      <c r="R81" s="40"/>
      <c r="S81" s="40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43"/>
      <c r="AK81" s="40"/>
      <c r="AL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  <row r="82" spans="1:57" ht="14.25" x14ac:dyDescent="0.2">
      <c r="A82" s="40"/>
      <c r="B82" s="40"/>
      <c r="C82" s="40"/>
      <c r="D82" s="40"/>
      <c r="L82"/>
      <c r="M82"/>
      <c r="N82"/>
      <c r="O82"/>
      <c r="P82"/>
      <c r="Q82" s="40"/>
      <c r="R82" s="40"/>
      <c r="S82" s="40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43"/>
      <c r="AK82" s="40"/>
      <c r="AL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</row>
    <row r="83" spans="1:57" ht="14.25" x14ac:dyDescent="0.2">
      <c r="A83" s="40"/>
      <c r="B83" s="40"/>
      <c r="C83" s="40"/>
      <c r="D83" s="40"/>
      <c r="L83"/>
      <c r="M83"/>
      <c r="N83"/>
      <c r="O83"/>
      <c r="P83"/>
      <c r="Q83" s="40"/>
      <c r="R83" s="40"/>
      <c r="S83" s="40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43"/>
      <c r="AK83" s="40"/>
      <c r="AL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</row>
    <row r="84" spans="1:57" ht="14.25" x14ac:dyDescent="0.2">
      <c r="A84" s="40"/>
      <c r="B84" s="40"/>
      <c r="C84" s="40"/>
      <c r="D84" s="40"/>
      <c r="L84"/>
      <c r="M84"/>
      <c r="N84"/>
      <c r="O84"/>
      <c r="P84"/>
      <c r="Q84" s="40"/>
      <c r="R84" s="40"/>
      <c r="S84" s="40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43"/>
      <c r="AK84" s="40"/>
      <c r="AL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</row>
    <row r="85" spans="1:57" ht="14.25" x14ac:dyDescent="0.2">
      <c r="A85" s="40"/>
      <c r="B85" s="40"/>
      <c r="C85" s="40"/>
      <c r="D85" s="40"/>
      <c r="L85"/>
      <c r="M85"/>
      <c r="N85"/>
      <c r="O85"/>
      <c r="P85"/>
      <c r="Q85" s="40"/>
      <c r="R85" s="40"/>
      <c r="S85" s="40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43"/>
      <c r="AK85" s="40"/>
      <c r="AL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</row>
    <row r="86" spans="1:57" ht="14.25" x14ac:dyDescent="0.2">
      <c r="A86" s="40"/>
      <c r="B86" s="40"/>
      <c r="C86" s="40"/>
      <c r="D86" s="40"/>
      <c r="L86"/>
      <c r="M86"/>
      <c r="N86"/>
      <c r="O86"/>
      <c r="P86"/>
      <c r="Q86" s="40"/>
      <c r="R86" s="40"/>
      <c r="S86" s="40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43"/>
      <c r="AK86" s="40"/>
      <c r="AL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</row>
    <row r="87" spans="1:57" ht="14.25" x14ac:dyDescent="0.2">
      <c r="A87" s="40"/>
      <c r="B87" s="40"/>
      <c r="C87" s="40"/>
      <c r="D87" s="40"/>
      <c r="L87"/>
      <c r="M87"/>
      <c r="N87"/>
      <c r="O87"/>
      <c r="P87"/>
      <c r="Q87" s="40"/>
      <c r="R87" s="40"/>
      <c r="S87" s="40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43"/>
      <c r="AK87" s="40"/>
      <c r="AL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</row>
    <row r="88" spans="1:57" ht="14.25" x14ac:dyDescent="0.2">
      <c r="A88" s="40"/>
      <c r="B88" s="40"/>
      <c r="C88" s="40"/>
      <c r="D88" s="40"/>
      <c r="L88"/>
      <c r="M88"/>
      <c r="N88"/>
      <c r="O88"/>
      <c r="P88"/>
      <c r="Q88" s="40"/>
      <c r="R88" s="40"/>
      <c r="S88" s="40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43"/>
      <c r="AK88" s="40"/>
      <c r="AL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</row>
    <row r="89" spans="1:57" ht="14.25" x14ac:dyDescent="0.2">
      <c r="A89" s="40"/>
      <c r="B89" s="40"/>
      <c r="C89" s="40"/>
      <c r="D89" s="40"/>
      <c r="L89"/>
      <c r="M89"/>
      <c r="N89"/>
      <c r="O89"/>
      <c r="P89"/>
      <c r="Q89" s="40"/>
      <c r="R89" s="40"/>
      <c r="S89" s="40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43"/>
      <c r="AK89" s="40"/>
      <c r="AL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</row>
    <row r="90" spans="1:57" ht="14.25" x14ac:dyDescent="0.2">
      <c r="A90" s="40"/>
      <c r="B90" s="40"/>
      <c r="C90" s="40"/>
      <c r="D90" s="40"/>
      <c r="L90"/>
      <c r="M90"/>
      <c r="N90"/>
      <c r="O90"/>
      <c r="P90"/>
      <c r="Q90" s="40"/>
      <c r="R90" s="40"/>
      <c r="S90" s="40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43"/>
      <c r="AK90" s="40"/>
      <c r="AL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</row>
    <row r="91" spans="1:57" ht="14.25" x14ac:dyDescent="0.2">
      <c r="A91" s="40"/>
      <c r="B91" s="40"/>
      <c r="C91" s="40"/>
      <c r="D91" s="40"/>
      <c r="L91"/>
      <c r="M91"/>
      <c r="N91"/>
      <c r="O91"/>
      <c r="P91"/>
      <c r="Q91" s="40"/>
      <c r="R91" s="40"/>
      <c r="S91" s="40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43"/>
      <c r="AK91" s="40"/>
      <c r="AL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</row>
    <row r="92" spans="1:57" ht="14.25" x14ac:dyDescent="0.2">
      <c r="A92" s="40"/>
      <c r="B92" s="40"/>
      <c r="C92" s="40"/>
      <c r="D92" s="40"/>
      <c r="L92"/>
      <c r="M92"/>
      <c r="N92"/>
      <c r="O92"/>
      <c r="P92"/>
      <c r="Q92" s="40"/>
      <c r="R92" s="40"/>
      <c r="S92" s="40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43"/>
      <c r="AK92" s="40"/>
      <c r="AL92" s="40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</row>
    <row r="93" spans="1:57" ht="14.25" x14ac:dyDescent="0.2">
      <c r="A93" s="40"/>
      <c r="B93" s="40"/>
      <c r="C93" s="40"/>
      <c r="D93" s="40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43"/>
      <c r="AK93" s="40"/>
      <c r="AL93" s="24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</row>
    <row r="94" spans="1:57" ht="14.25" x14ac:dyDescent="0.2">
      <c r="A94" s="40"/>
      <c r="B94" s="40"/>
      <c r="C94" s="40"/>
      <c r="D94" s="40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43"/>
      <c r="AK94" s="40"/>
      <c r="AL94" s="24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</row>
    <row r="95" spans="1:57" ht="14.25" x14ac:dyDescent="0.2">
      <c r="A95" s="40"/>
      <c r="B95" s="40"/>
      <c r="C95" s="40"/>
      <c r="D95" s="40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43"/>
      <c r="AK95" s="40"/>
      <c r="AL95" s="24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</row>
    <row r="96" spans="1:57" ht="14.25" x14ac:dyDescent="0.2">
      <c r="A96" s="40"/>
      <c r="B96" s="40"/>
      <c r="C96" s="40"/>
      <c r="D96" s="40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43"/>
      <c r="AK96" s="40"/>
      <c r="AL96" s="24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</row>
    <row r="97" spans="1:57" ht="14.25" x14ac:dyDescent="0.2">
      <c r="A97" s="40"/>
      <c r="B97" s="40"/>
      <c r="C97" s="40"/>
      <c r="D97" s="40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43"/>
      <c r="AK97" s="40"/>
      <c r="AL97" s="24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</row>
    <row r="98" spans="1:57" ht="14.25" x14ac:dyDescent="0.2">
      <c r="A98" s="40"/>
      <c r="B98" s="40"/>
      <c r="C98" s="40"/>
      <c r="D98" s="40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43"/>
      <c r="AK98" s="40"/>
      <c r="AL98" s="24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</row>
    <row r="99" spans="1:57" ht="14.25" x14ac:dyDescent="0.2">
      <c r="A99" s="40"/>
      <c r="B99" s="40"/>
      <c r="C99" s="40"/>
      <c r="D99" s="40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43"/>
      <c r="AK99" s="40"/>
      <c r="AL99" s="24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</row>
    <row r="100" spans="1:57" ht="14.25" x14ac:dyDescent="0.2">
      <c r="A100" s="40"/>
      <c r="B100" s="40"/>
      <c r="C100" s="40"/>
      <c r="D100" s="40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43"/>
      <c r="AK100" s="40"/>
      <c r="AL100" s="24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pans="1:57" ht="14.25" x14ac:dyDescent="0.2">
      <c r="A101" s="40"/>
      <c r="B101" s="40"/>
      <c r="C101" s="40"/>
      <c r="D101" s="40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43"/>
      <c r="AK101" s="40"/>
      <c r="AL101" s="24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</row>
    <row r="102" spans="1:57" ht="14.25" x14ac:dyDescent="0.2">
      <c r="A102" s="40"/>
      <c r="B102" s="40"/>
      <c r="C102" s="40"/>
      <c r="D102" s="40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43"/>
      <c r="AK102" s="40"/>
      <c r="AL102" s="24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pans="1:57" ht="14.25" x14ac:dyDescent="0.2">
      <c r="A103" s="40"/>
      <c r="B103" s="40"/>
      <c r="C103" s="40"/>
      <c r="D103" s="40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43"/>
      <c r="AK103" s="40"/>
      <c r="AL103" s="24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pans="1:57" ht="14.25" x14ac:dyDescent="0.2">
      <c r="A104" s="40"/>
      <c r="B104" s="40"/>
      <c r="C104" s="40"/>
      <c r="D104" s="40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43"/>
      <c r="AK104" s="40"/>
      <c r="AL104" s="24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pans="1:57" ht="14.25" x14ac:dyDescent="0.2">
      <c r="A105" s="40"/>
      <c r="B105" s="40"/>
      <c r="C105" s="40"/>
      <c r="D105" s="40"/>
      <c r="L105"/>
      <c r="M105"/>
      <c r="N105"/>
      <c r="O105"/>
      <c r="P105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43"/>
      <c r="AK105" s="40"/>
      <c r="AL105" s="24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pans="1:57" ht="14.25" x14ac:dyDescent="0.2">
      <c r="A106" s="40"/>
      <c r="B106" s="40"/>
      <c r="C106" s="40"/>
      <c r="D106" s="40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43"/>
      <c r="AK106" s="40"/>
      <c r="AL106" s="24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pans="1:57" ht="14.25" x14ac:dyDescent="0.2">
      <c r="A107" s="40"/>
      <c r="B107" s="40"/>
      <c r="C107" s="40"/>
      <c r="D107" s="40"/>
      <c r="L107"/>
      <c r="M107"/>
      <c r="N107"/>
      <c r="O107"/>
      <c r="P107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43"/>
      <c r="AK107" s="40"/>
      <c r="AL107" s="24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  <row r="108" spans="1:57" ht="14.25" x14ac:dyDescent="0.2">
      <c r="A108" s="40"/>
      <c r="B108" s="40"/>
      <c r="C108" s="40"/>
      <c r="D108" s="40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43"/>
      <c r="AK108" s="40"/>
      <c r="AL108" s="24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</row>
    <row r="109" spans="1:57" ht="14.25" x14ac:dyDescent="0.2">
      <c r="A109" s="40"/>
      <c r="B109" s="40"/>
      <c r="C109" s="40"/>
      <c r="D109" s="40"/>
      <c r="L109"/>
      <c r="M109"/>
      <c r="N109"/>
      <c r="O109"/>
      <c r="P109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43"/>
      <c r="AK109" s="40"/>
      <c r="AL109" s="24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</row>
    <row r="110" spans="1:57" ht="14.25" x14ac:dyDescent="0.2">
      <c r="A110" s="40"/>
      <c r="B110" s="40"/>
      <c r="C110" s="40"/>
      <c r="D110" s="40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43"/>
      <c r="AK110" s="40"/>
      <c r="AL110" s="24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</row>
    <row r="111" spans="1:57" ht="14.25" x14ac:dyDescent="0.2">
      <c r="A111" s="40"/>
      <c r="B111" s="40"/>
      <c r="C111" s="40"/>
      <c r="D111" s="40"/>
      <c r="L111"/>
      <c r="M111"/>
      <c r="N111"/>
      <c r="O111"/>
      <c r="P111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43"/>
      <c r="AK111" s="40"/>
      <c r="AL111" s="24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</row>
    <row r="112" spans="1:57" ht="14.25" x14ac:dyDescent="0.2">
      <c r="A112" s="40"/>
      <c r="B112" s="40"/>
      <c r="C112" s="40"/>
      <c r="D112" s="40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43"/>
      <c r="AK112" s="40"/>
      <c r="AL112" s="24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</row>
    <row r="113" spans="1:57" ht="14.25" x14ac:dyDescent="0.2">
      <c r="A113" s="40"/>
      <c r="B113" s="40"/>
      <c r="C113" s="40"/>
      <c r="D113" s="40"/>
      <c r="L113"/>
      <c r="M113"/>
      <c r="N113"/>
      <c r="O113"/>
      <c r="P113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43"/>
      <c r="AK113" s="40"/>
      <c r="AL113" s="24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</row>
    <row r="114" spans="1:57" ht="14.25" x14ac:dyDescent="0.2">
      <c r="A114" s="40"/>
      <c r="B114" s="40"/>
      <c r="C114" s="40"/>
      <c r="D114" s="40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43"/>
      <c r="AK114" s="40"/>
      <c r="AL114" s="24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</row>
    <row r="115" spans="1:57" ht="14.25" x14ac:dyDescent="0.2">
      <c r="A115" s="40"/>
      <c r="B115" s="40"/>
      <c r="C115" s="40"/>
      <c r="D115" s="40"/>
      <c r="L115"/>
      <c r="M115"/>
      <c r="N115"/>
      <c r="O115"/>
      <c r="P115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43"/>
      <c r="AK115" s="40"/>
      <c r="AL115" s="24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</row>
    <row r="116" spans="1:57" ht="14.25" x14ac:dyDescent="0.2">
      <c r="A116" s="40"/>
      <c r="B116" s="40"/>
      <c r="C116" s="40"/>
      <c r="D116" s="40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43"/>
      <c r="AK116" s="40"/>
      <c r="AL116" s="24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</row>
    <row r="117" spans="1:57" ht="14.25" x14ac:dyDescent="0.2">
      <c r="A117" s="40"/>
      <c r="B117" s="40"/>
      <c r="C117" s="40"/>
      <c r="D117" s="40"/>
      <c r="L117"/>
      <c r="M117"/>
      <c r="N117"/>
      <c r="O117"/>
      <c r="P117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43"/>
      <c r="AK117" s="40"/>
      <c r="AL117" s="24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</row>
    <row r="118" spans="1:57" ht="14.25" x14ac:dyDescent="0.2">
      <c r="A118" s="40"/>
      <c r="B118" s="40"/>
      <c r="C118" s="40"/>
      <c r="D118" s="40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43"/>
      <c r="AK118" s="40"/>
      <c r="AL118" s="24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</row>
    <row r="119" spans="1:57" ht="14.25" x14ac:dyDescent="0.2">
      <c r="A119" s="40"/>
      <c r="B119" s="40"/>
      <c r="C119" s="40"/>
      <c r="D119" s="40"/>
      <c r="L119"/>
      <c r="M119"/>
      <c r="N119"/>
      <c r="O119"/>
      <c r="P119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43"/>
      <c r="AK119" s="40"/>
      <c r="AL119" s="24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</row>
    <row r="120" spans="1:57" ht="14.25" x14ac:dyDescent="0.2">
      <c r="A120" s="40"/>
      <c r="B120" s="40"/>
      <c r="C120" s="40"/>
      <c r="D120" s="40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43"/>
      <c r="AK120" s="40"/>
      <c r="AL120" s="24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</row>
    <row r="121" spans="1:57" ht="14.25" x14ac:dyDescent="0.2">
      <c r="A121" s="40"/>
      <c r="B121" s="40"/>
      <c r="C121" s="40"/>
      <c r="D121" s="40"/>
      <c r="L121"/>
      <c r="M121"/>
      <c r="N121"/>
      <c r="O121"/>
      <c r="P121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43"/>
      <c r="AK121" s="40"/>
      <c r="AL121" s="24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</row>
    <row r="122" spans="1:57" ht="14.25" x14ac:dyDescent="0.2">
      <c r="A122" s="40"/>
      <c r="B122" s="40"/>
      <c r="C122" s="40"/>
      <c r="D122" s="40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43"/>
      <c r="AK122" s="40"/>
      <c r="AL122" s="24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</row>
    <row r="123" spans="1:57" ht="14.25" x14ac:dyDescent="0.2">
      <c r="A123" s="40"/>
      <c r="B123" s="40"/>
      <c r="C123" s="40"/>
      <c r="D123" s="40"/>
      <c r="L123"/>
      <c r="M123"/>
      <c r="N123"/>
      <c r="O123"/>
      <c r="P123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43"/>
      <c r="AK123" s="40"/>
      <c r="AL123" s="24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</row>
    <row r="124" spans="1:57" ht="14.25" x14ac:dyDescent="0.2">
      <c r="A124" s="40"/>
      <c r="B124" s="40"/>
      <c r="C124" s="40"/>
      <c r="D124" s="40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43"/>
      <c r="AK124" s="40"/>
      <c r="AL124" s="24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</row>
    <row r="125" spans="1:57" ht="14.25" x14ac:dyDescent="0.2">
      <c r="A125" s="40"/>
      <c r="B125" s="40"/>
      <c r="C125" s="40"/>
      <c r="D125" s="40"/>
      <c r="L125"/>
      <c r="M125"/>
      <c r="N125"/>
      <c r="O125"/>
      <c r="P125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43"/>
      <c r="AK125" s="40"/>
      <c r="AL125" s="24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</row>
    <row r="126" spans="1:57" ht="14.25" x14ac:dyDescent="0.2">
      <c r="A126" s="40"/>
      <c r="B126" s="40"/>
      <c r="C126" s="40"/>
      <c r="D126" s="40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43"/>
      <c r="AK126" s="40"/>
      <c r="AL126" s="24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</row>
    <row r="127" spans="1:57" ht="14.25" x14ac:dyDescent="0.2">
      <c r="A127" s="40"/>
      <c r="B127" s="40"/>
      <c r="C127" s="40"/>
      <c r="D127" s="40"/>
      <c r="L127"/>
      <c r="M127"/>
      <c r="N127"/>
      <c r="O127"/>
      <c r="P127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43"/>
      <c r="AK127" s="40"/>
      <c r="AL127" s="24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</row>
    <row r="128" spans="1:57" ht="14.25" x14ac:dyDescent="0.2">
      <c r="A128" s="40"/>
      <c r="B128" s="40"/>
      <c r="C128" s="40"/>
      <c r="D128" s="40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43"/>
      <c r="AK128" s="40"/>
      <c r="AL128" s="24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</row>
    <row r="129" spans="1:57" ht="14.25" x14ac:dyDescent="0.2">
      <c r="A129" s="40"/>
      <c r="B129" s="40"/>
      <c r="C129" s="40"/>
      <c r="D129" s="40"/>
      <c r="L129"/>
      <c r="M129"/>
      <c r="N129"/>
      <c r="O129"/>
      <c r="P129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43"/>
      <c r="AK129" s="40"/>
      <c r="AL129" s="24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</row>
    <row r="130" spans="1:57" ht="14.25" x14ac:dyDescent="0.2">
      <c r="A130" s="40"/>
      <c r="B130" s="40"/>
      <c r="C130" s="40"/>
      <c r="D130" s="40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43"/>
      <c r="AK130" s="40"/>
      <c r="AL130" s="24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</row>
    <row r="131" spans="1:57" ht="14.25" x14ac:dyDescent="0.2">
      <c r="A131" s="40"/>
      <c r="B131" s="40"/>
      <c r="C131" s="40"/>
      <c r="D131" s="40"/>
      <c r="L131"/>
      <c r="M131"/>
      <c r="N131"/>
      <c r="O131"/>
      <c r="P131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43"/>
      <c r="AK131" s="40"/>
      <c r="AL131" s="24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</row>
    <row r="132" spans="1:57" ht="14.25" x14ac:dyDescent="0.2">
      <c r="A132" s="40"/>
      <c r="B132" s="40"/>
      <c r="C132" s="40"/>
      <c r="D132" s="40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43"/>
      <c r="AK132" s="40"/>
      <c r="AL132" s="24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</row>
    <row r="133" spans="1:57" ht="14.25" x14ac:dyDescent="0.2">
      <c r="A133" s="40"/>
      <c r="B133" s="40"/>
      <c r="C133" s="40"/>
      <c r="D133" s="40"/>
      <c r="L133"/>
      <c r="M133"/>
      <c r="N133"/>
      <c r="O133"/>
      <c r="P133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43"/>
      <c r="AK133" s="40"/>
      <c r="AL133" s="24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</row>
    <row r="134" spans="1:57" ht="14.25" x14ac:dyDescent="0.2">
      <c r="A134" s="40"/>
      <c r="B134" s="40"/>
      <c r="C134" s="40"/>
      <c r="D134" s="40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43"/>
      <c r="AK134" s="40"/>
      <c r="AL134" s="24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</row>
    <row r="135" spans="1:57" ht="14.25" x14ac:dyDescent="0.2">
      <c r="A135" s="40"/>
      <c r="B135" s="40"/>
      <c r="C135" s="40"/>
      <c r="D135" s="40"/>
      <c r="L135"/>
      <c r="M135"/>
      <c r="N135"/>
      <c r="O135"/>
      <c r="P135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43"/>
      <c r="AK135" s="40"/>
      <c r="AL135" s="24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</row>
    <row r="136" spans="1:57" ht="14.25" x14ac:dyDescent="0.2">
      <c r="A136" s="40"/>
      <c r="B136" s="40"/>
      <c r="C136" s="40"/>
      <c r="D136" s="40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43"/>
      <c r="AK136" s="40"/>
      <c r="AL136" s="24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</row>
    <row r="137" spans="1:57" ht="14.25" x14ac:dyDescent="0.2">
      <c r="A137" s="40"/>
      <c r="B137" s="40"/>
      <c r="C137" s="40"/>
      <c r="D137" s="40"/>
      <c r="L137"/>
      <c r="M137"/>
      <c r="N137"/>
      <c r="O137"/>
      <c r="P137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43"/>
      <c r="AK137" s="40"/>
      <c r="AL137" s="24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</row>
    <row r="138" spans="1:57" ht="14.25" x14ac:dyDescent="0.2">
      <c r="A138" s="40"/>
      <c r="B138" s="40"/>
      <c r="C138" s="40"/>
      <c r="D138" s="40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43"/>
      <c r="AK138" s="40"/>
      <c r="AL138" s="24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</row>
    <row r="139" spans="1:57" ht="14.25" x14ac:dyDescent="0.2">
      <c r="A139" s="40"/>
      <c r="B139" s="40"/>
      <c r="C139" s="40"/>
      <c r="D139" s="40"/>
      <c r="L139"/>
      <c r="M139"/>
      <c r="N139"/>
      <c r="O139"/>
      <c r="P139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43"/>
      <c r="AK139" s="40"/>
      <c r="AL139" s="24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</row>
    <row r="140" spans="1:57" ht="14.25" x14ac:dyDescent="0.2">
      <c r="A140" s="40"/>
      <c r="B140" s="40"/>
      <c r="C140" s="40"/>
      <c r="D140" s="40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43"/>
      <c r="AK140" s="40"/>
      <c r="AL140" s="24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</row>
    <row r="141" spans="1:57" ht="14.25" x14ac:dyDescent="0.2">
      <c r="A141" s="40"/>
      <c r="B141" s="40"/>
      <c r="C141" s="40"/>
      <c r="D141" s="40"/>
      <c r="L141"/>
      <c r="M141"/>
      <c r="N141"/>
      <c r="O141"/>
      <c r="P141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43"/>
      <c r="AK141" s="40"/>
      <c r="AL141" s="24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</row>
    <row r="142" spans="1:57" ht="14.25" x14ac:dyDescent="0.2">
      <c r="A142" s="40"/>
      <c r="B142" s="40"/>
      <c r="C142" s="40"/>
      <c r="D142" s="40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43"/>
      <c r="AK142" s="40"/>
      <c r="AL142" s="24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</row>
    <row r="143" spans="1:57" ht="14.25" x14ac:dyDescent="0.2">
      <c r="A143" s="40"/>
      <c r="B143" s="40"/>
      <c r="C143" s="40"/>
      <c r="D143" s="40"/>
      <c r="L143"/>
      <c r="M143"/>
      <c r="N143"/>
      <c r="O143"/>
      <c r="P143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43"/>
      <c r="AK143" s="40"/>
      <c r="AL143" s="24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</row>
    <row r="144" spans="1:57" ht="14.25" x14ac:dyDescent="0.2">
      <c r="A144" s="40"/>
      <c r="B144" s="40"/>
      <c r="C144" s="40"/>
      <c r="D144" s="40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43"/>
      <c r="AK144" s="40"/>
      <c r="AL144" s="24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</row>
    <row r="145" spans="1:57" ht="14.25" x14ac:dyDescent="0.2">
      <c r="A145" s="40"/>
      <c r="B145" s="40"/>
      <c r="C145" s="40"/>
      <c r="D145" s="40"/>
      <c r="L145"/>
      <c r="M145"/>
      <c r="N145"/>
      <c r="O145"/>
      <c r="P145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43"/>
      <c r="AK145" s="40"/>
      <c r="AL145" s="24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</row>
    <row r="146" spans="1:57" ht="14.25" x14ac:dyDescent="0.2">
      <c r="A146" s="40"/>
      <c r="B146" s="40"/>
      <c r="C146" s="40"/>
      <c r="D146" s="40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43"/>
      <c r="AK146" s="40"/>
      <c r="AL146" s="24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</row>
    <row r="147" spans="1:57" ht="14.25" x14ac:dyDescent="0.2">
      <c r="A147" s="40"/>
      <c r="B147" s="40"/>
      <c r="C147" s="40"/>
      <c r="D147" s="40"/>
      <c r="L147"/>
      <c r="M147"/>
      <c r="N147"/>
      <c r="O147"/>
      <c r="P147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43"/>
      <c r="AK147" s="40"/>
      <c r="AL147" s="24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</row>
    <row r="148" spans="1:57" ht="14.25" x14ac:dyDescent="0.2">
      <c r="A148" s="40"/>
      <c r="B148" s="40"/>
      <c r="C148" s="40"/>
      <c r="D148" s="40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43"/>
      <c r="AK148" s="40"/>
      <c r="AL148" s="24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</row>
    <row r="149" spans="1:57" ht="14.25" x14ac:dyDescent="0.2">
      <c r="A149" s="40"/>
      <c r="B149" s="40"/>
      <c r="C149" s="40"/>
      <c r="D149" s="40"/>
      <c r="L149"/>
      <c r="M149"/>
      <c r="N149"/>
      <c r="O149"/>
      <c r="P149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43"/>
      <c r="AK149" s="40"/>
      <c r="AL149" s="24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</row>
    <row r="150" spans="1:57" ht="14.25" x14ac:dyDescent="0.2">
      <c r="A150" s="40"/>
      <c r="B150" s="40"/>
      <c r="C150" s="40"/>
      <c r="D150" s="40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43"/>
      <c r="AK150" s="40"/>
      <c r="AL150" s="24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</row>
    <row r="151" spans="1:57" ht="14.25" x14ac:dyDescent="0.2">
      <c r="A151" s="40"/>
      <c r="B151" s="40"/>
      <c r="C151" s="40"/>
      <c r="D151" s="40"/>
      <c r="L151"/>
      <c r="M151"/>
      <c r="N151"/>
      <c r="O151"/>
      <c r="P151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43"/>
      <c r="AK151" s="40"/>
      <c r="AL151" s="24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</row>
    <row r="152" spans="1:57" ht="14.25" x14ac:dyDescent="0.2">
      <c r="A152" s="40"/>
      <c r="B152" s="40"/>
      <c r="C152" s="40"/>
      <c r="D152" s="40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43"/>
      <c r="AK152" s="40"/>
      <c r="AL152" s="24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</row>
    <row r="153" spans="1:57" ht="14.25" x14ac:dyDescent="0.2">
      <c r="A153" s="40"/>
      <c r="B153" s="40"/>
      <c r="C153" s="40"/>
      <c r="D153" s="40"/>
      <c r="L153"/>
      <c r="M153"/>
      <c r="N153"/>
      <c r="O153"/>
      <c r="P153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43"/>
      <c r="AK153" s="40"/>
      <c r="AL153" s="24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</row>
    <row r="154" spans="1:57" ht="14.25" x14ac:dyDescent="0.2">
      <c r="A154" s="40"/>
      <c r="B154" s="40"/>
      <c r="C154" s="40"/>
      <c r="D154" s="40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43"/>
      <c r="AK154" s="40"/>
      <c r="AL154" s="24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</row>
    <row r="155" spans="1:57" ht="14.25" x14ac:dyDescent="0.2">
      <c r="A155" s="40"/>
      <c r="B155" s="40"/>
      <c r="C155" s="40"/>
      <c r="D155" s="40"/>
      <c r="L155"/>
      <c r="M155"/>
      <c r="N155"/>
      <c r="O155"/>
      <c r="P155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43"/>
      <c r="AK155" s="40"/>
      <c r="AL155" s="24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</row>
    <row r="156" spans="1:57" ht="14.25" x14ac:dyDescent="0.2">
      <c r="A156" s="40"/>
      <c r="B156" s="40"/>
      <c r="C156" s="40"/>
      <c r="D156" s="40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43"/>
      <c r="AK156" s="40"/>
      <c r="AL156" s="24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</row>
    <row r="157" spans="1:57" ht="14.25" x14ac:dyDescent="0.2">
      <c r="A157" s="40"/>
      <c r="B157" s="40"/>
      <c r="C157" s="40"/>
      <c r="D157" s="40"/>
      <c r="L157"/>
      <c r="M157"/>
      <c r="N157"/>
      <c r="O157"/>
      <c r="P157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43"/>
      <c r="AK157" s="40"/>
      <c r="AL157" s="24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</row>
    <row r="158" spans="1:57" ht="14.25" x14ac:dyDescent="0.2">
      <c r="A158" s="40"/>
      <c r="B158" s="40"/>
      <c r="C158" s="40"/>
      <c r="D158" s="40"/>
      <c r="L158"/>
      <c r="M158"/>
      <c r="N158"/>
      <c r="O158"/>
      <c r="P158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43"/>
      <c r="AK158" s="40"/>
      <c r="AL158" s="24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</row>
    <row r="159" spans="1:57" ht="14.25" x14ac:dyDescent="0.2">
      <c r="A159" s="40"/>
      <c r="B159" s="40"/>
      <c r="C159" s="40"/>
      <c r="D159" s="40"/>
      <c r="L159"/>
      <c r="M159"/>
      <c r="N159"/>
      <c r="O159"/>
      <c r="P159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43"/>
      <c r="AK159" s="40"/>
      <c r="AL159" s="24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</row>
    <row r="160" spans="1:57" ht="14.25" x14ac:dyDescent="0.2">
      <c r="A160" s="40"/>
      <c r="B160" s="40"/>
      <c r="C160" s="40"/>
      <c r="D160" s="40"/>
      <c r="L160"/>
      <c r="M160"/>
      <c r="N160"/>
      <c r="O160"/>
      <c r="P160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43"/>
      <c r="AK160" s="40"/>
      <c r="AL160" s="24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</row>
    <row r="161" spans="1:57" ht="14.25" x14ac:dyDescent="0.2">
      <c r="A161" s="40"/>
      <c r="B161" s="40"/>
      <c r="C161" s="40"/>
      <c r="D161" s="40"/>
      <c r="L161"/>
      <c r="M161"/>
      <c r="N161"/>
      <c r="O161"/>
      <c r="P161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43"/>
      <c r="AK161" s="40"/>
      <c r="AL161" s="24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</row>
    <row r="162" spans="1:57" ht="14.25" x14ac:dyDescent="0.2">
      <c r="A162" s="40"/>
      <c r="B162" s="40"/>
      <c r="C162" s="40"/>
      <c r="D162" s="40"/>
      <c r="L162"/>
      <c r="M162"/>
      <c r="N162"/>
      <c r="O162"/>
      <c r="P162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43"/>
      <c r="AK162" s="40"/>
      <c r="AL162" s="24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</row>
    <row r="163" spans="1:57" ht="14.25" x14ac:dyDescent="0.2">
      <c r="A163" s="40"/>
      <c r="B163" s="40"/>
      <c r="C163" s="40"/>
      <c r="D163" s="40"/>
      <c r="L163"/>
      <c r="M163"/>
      <c r="N163"/>
      <c r="O163"/>
      <c r="P163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43"/>
      <c r="AK163" s="40"/>
      <c r="AL163" s="24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</row>
    <row r="164" spans="1:57" ht="14.25" x14ac:dyDescent="0.2">
      <c r="A164" s="40"/>
      <c r="B164" s="40"/>
      <c r="C164" s="40"/>
      <c r="D164" s="40"/>
      <c r="L164"/>
      <c r="M164"/>
      <c r="N164"/>
      <c r="O164"/>
      <c r="P16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43"/>
      <c r="AK164" s="40"/>
      <c r="AL164" s="24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</row>
    <row r="165" spans="1:57" ht="14.25" x14ac:dyDescent="0.2">
      <c r="A165" s="40"/>
      <c r="B165" s="40"/>
      <c r="C165" s="40"/>
      <c r="D165" s="40"/>
      <c r="L165"/>
      <c r="M165"/>
      <c r="N165"/>
      <c r="O165"/>
      <c r="P165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43"/>
      <c r="AK165" s="40"/>
      <c r="AL165" s="24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</row>
    <row r="166" spans="1:57" ht="14.25" x14ac:dyDescent="0.2">
      <c r="A166" s="40"/>
      <c r="B166" s="40"/>
      <c r="C166" s="40"/>
      <c r="D166" s="40"/>
      <c r="L166"/>
      <c r="M166"/>
      <c r="N166"/>
      <c r="O166"/>
      <c r="P166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43"/>
      <c r="AK166" s="40"/>
      <c r="AL166" s="24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</row>
    <row r="167" spans="1:57" ht="14.25" x14ac:dyDescent="0.2">
      <c r="A167" s="40"/>
      <c r="B167" s="40"/>
      <c r="C167" s="40"/>
      <c r="D167" s="40"/>
      <c r="L167"/>
      <c r="M167"/>
      <c r="N167"/>
      <c r="O167"/>
      <c r="P167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43"/>
      <c r="AK167" s="40"/>
      <c r="AL167" s="24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</row>
    <row r="168" spans="1:57" ht="14.25" x14ac:dyDescent="0.2">
      <c r="A168" s="40"/>
      <c r="B168" s="40"/>
      <c r="C168" s="40"/>
      <c r="D168" s="40"/>
      <c r="L168"/>
      <c r="M168"/>
      <c r="N168"/>
      <c r="O168"/>
      <c r="P168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43"/>
      <c r="AK168" s="40"/>
      <c r="AL168" s="24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</row>
    <row r="169" spans="1:57" ht="14.25" x14ac:dyDescent="0.2">
      <c r="A169" s="40"/>
      <c r="B169" s="40"/>
      <c r="C169" s="40"/>
      <c r="D169" s="40"/>
      <c r="L169"/>
      <c r="M169"/>
      <c r="N169"/>
      <c r="O169"/>
      <c r="P169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43"/>
      <c r="AK169" s="40"/>
      <c r="AL169" s="24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</row>
    <row r="170" spans="1:57" ht="14.25" x14ac:dyDescent="0.2">
      <c r="A170" s="40"/>
      <c r="B170" s="40"/>
      <c r="C170" s="40"/>
      <c r="D170" s="40"/>
      <c r="L170"/>
      <c r="M170"/>
      <c r="N170"/>
      <c r="O170"/>
      <c r="P170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43"/>
      <c r="AK170" s="40"/>
      <c r="AL170" s="24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</row>
    <row r="171" spans="1:57" ht="14.25" x14ac:dyDescent="0.2">
      <c r="A171" s="40"/>
      <c r="B171" s="40"/>
      <c r="C171" s="40"/>
      <c r="D171" s="40"/>
      <c r="L171"/>
      <c r="M171"/>
      <c r="N171"/>
      <c r="O171"/>
      <c r="P171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43"/>
      <c r="AK171" s="40"/>
      <c r="AL171" s="24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</row>
    <row r="172" spans="1:57" ht="14.25" x14ac:dyDescent="0.2">
      <c r="A172" s="40"/>
      <c r="B172" s="40"/>
      <c r="C172" s="40"/>
      <c r="D172" s="40"/>
      <c r="L172"/>
      <c r="M172"/>
      <c r="N172"/>
      <c r="O172"/>
      <c r="P172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43"/>
      <c r="AK172" s="40"/>
      <c r="AL172" s="24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</row>
    <row r="173" spans="1:57" ht="14.25" x14ac:dyDescent="0.2">
      <c r="A173" s="40"/>
      <c r="B173" s="40"/>
      <c r="C173" s="40"/>
      <c r="D173" s="40"/>
      <c r="L173"/>
      <c r="M173"/>
      <c r="N173"/>
      <c r="O173"/>
      <c r="P173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43"/>
      <c r="AK173" s="40"/>
      <c r="AL173" s="24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</row>
    <row r="174" spans="1:57" ht="14.25" x14ac:dyDescent="0.2">
      <c r="A174" s="40"/>
      <c r="B174" s="40"/>
      <c r="C174" s="40"/>
      <c r="D174" s="40"/>
      <c r="L174"/>
      <c r="M174"/>
      <c r="N174"/>
      <c r="O174"/>
      <c r="P17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43"/>
      <c r="AK174" s="40"/>
      <c r="AL174" s="24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</row>
    <row r="175" spans="1:57" ht="14.25" x14ac:dyDescent="0.2">
      <c r="A175" s="40"/>
      <c r="B175" s="40"/>
      <c r="C175" s="40"/>
      <c r="D175" s="40"/>
      <c r="L175"/>
      <c r="M175"/>
      <c r="N175"/>
      <c r="O175"/>
      <c r="P175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43"/>
      <c r="AK175" s="40"/>
      <c r="AL175" s="24"/>
      <c r="AT175" s="40"/>
      <c r="AU175" s="40"/>
      <c r="AV175" s="40"/>
      <c r="AW175" s="40"/>
      <c r="AX175" s="40"/>
      <c r="AY175" s="40"/>
      <c r="AZ175" s="40"/>
      <c r="BA175" s="40"/>
      <c r="BB175" s="40"/>
      <c r="BC175" s="40"/>
      <c r="BD175" s="40"/>
      <c r="BE175" s="40"/>
    </row>
    <row r="176" spans="1:57" ht="14.25" x14ac:dyDescent="0.2">
      <c r="A176" s="40"/>
      <c r="B176" s="40"/>
      <c r="C176" s="40"/>
      <c r="D176" s="40"/>
      <c r="L176"/>
      <c r="M176"/>
      <c r="N176"/>
      <c r="O176"/>
      <c r="P176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43"/>
      <c r="AK176" s="40"/>
      <c r="AL176" s="24"/>
      <c r="AT176" s="40"/>
      <c r="AU176" s="40"/>
      <c r="AV176" s="40"/>
      <c r="AW176" s="40"/>
      <c r="AX176" s="40"/>
      <c r="AY176" s="40"/>
      <c r="AZ176" s="40"/>
      <c r="BA176" s="40"/>
      <c r="BB176" s="40"/>
      <c r="BC176" s="40"/>
      <c r="BD176" s="40"/>
      <c r="BE176" s="40"/>
    </row>
    <row r="177" spans="1:57" ht="14.25" x14ac:dyDescent="0.2">
      <c r="A177" s="40"/>
      <c r="B177" s="40"/>
      <c r="C177" s="40"/>
      <c r="D177" s="40"/>
      <c r="L177"/>
      <c r="M177"/>
      <c r="N177"/>
      <c r="O177"/>
      <c r="P177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43"/>
      <c r="AK177" s="40"/>
      <c r="AL177" s="24"/>
      <c r="AT177" s="40"/>
      <c r="AU177" s="40"/>
      <c r="AV177" s="40"/>
      <c r="AW177" s="40"/>
      <c r="AX177" s="40"/>
      <c r="AY177" s="40"/>
      <c r="AZ177" s="40"/>
      <c r="BA177" s="40"/>
      <c r="BB177" s="40"/>
      <c r="BC177" s="40"/>
      <c r="BD177" s="40"/>
      <c r="BE177" s="40"/>
    </row>
    <row r="178" spans="1:57" ht="14.25" x14ac:dyDescent="0.2">
      <c r="L178"/>
      <c r="M178"/>
      <c r="N178"/>
      <c r="O178"/>
      <c r="P178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43"/>
      <c r="AK178" s="40"/>
      <c r="AL178" s="24"/>
      <c r="AT178" s="40"/>
      <c r="AU178" s="40"/>
      <c r="AV178" s="40"/>
      <c r="AW178" s="40"/>
      <c r="AX178" s="40"/>
      <c r="AY178" s="40"/>
      <c r="AZ178" s="40"/>
      <c r="BA178" s="40"/>
      <c r="BB178" s="40"/>
      <c r="BC178" s="40"/>
      <c r="BD178" s="40"/>
      <c r="BE178" s="40"/>
    </row>
    <row r="179" spans="1:57" ht="14.25" x14ac:dyDescent="0.2">
      <c r="L179"/>
      <c r="M179"/>
      <c r="N179"/>
      <c r="O179"/>
      <c r="P179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43"/>
      <c r="AK179" s="40"/>
      <c r="AL179" s="24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43"/>
      <c r="AK180" s="40"/>
      <c r="AL180" s="24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43"/>
      <c r="AK181" s="40"/>
      <c r="AL181" s="24"/>
    </row>
    <row r="182" spans="1:57" ht="14.25" x14ac:dyDescent="0.2">
      <c r="L182" s="24"/>
      <c r="M182" s="24"/>
      <c r="N182" s="24"/>
      <c r="O182" s="24"/>
      <c r="P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43"/>
      <c r="AK182" s="40"/>
      <c r="AL182" s="24"/>
    </row>
    <row r="183" spans="1:57" ht="14.25" x14ac:dyDescent="0.2">
      <c r="L183" s="24"/>
      <c r="M183" s="24"/>
      <c r="N183" s="24"/>
      <c r="O183" s="24"/>
      <c r="P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43"/>
      <c r="AK183" s="40"/>
      <c r="AL183" s="24"/>
    </row>
    <row r="184" spans="1:57" ht="14.25" x14ac:dyDescent="0.2">
      <c r="L184" s="24"/>
      <c r="M184" s="24"/>
      <c r="N184" s="24"/>
      <c r="O184" s="24"/>
      <c r="P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43"/>
      <c r="AK184" s="40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43"/>
      <c r="AK185" s="24"/>
      <c r="AL185" s="24"/>
    </row>
    <row r="186" spans="1:57" x14ac:dyDescent="0.25">
      <c r="R186" s="29"/>
      <c r="S186" s="29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43"/>
    </row>
    <row r="187" spans="1:57" x14ac:dyDescent="0.25">
      <c r="R187" s="29"/>
      <c r="S187" s="29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43"/>
    </row>
    <row r="188" spans="1:57" x14ac:dyDescent="0.25">
      <c r="R188" s="29"/>
      <c r="S188" s="29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43"/>
    </row>
    <row r="189" spans="1:57" x14ac:dyDescent="0.25">
      <c r="L189"/>
      <c r="M189"/>
      <c r="N189"/>
      <c r="O189"/>
      <c r="P189"/>
      <c r="R189" s="29"/>
      <c r="S189" s="29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43"/>
      <c r="AK189"/>
      <c r="AL189"/>
    </row>
    <row r="190" spans="1:57" x14ac:dyDescent="0.25">
      <c r="L190"/>
      <c r="M190"/>
      <c r="N190"/>
      <c r="O190"/>
      <c r="P190"/>
      <c r="R190" s="29"/>
      <c r="S190" s="29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43"/>
      <c r="AK190"/>
      <c r="AL190"/>
    </row>
    <row r="191" spans="1:57" x14ac:dyDescent="0.25">
      <c r="L191"/>
      <c r="M191"/>
      <c r="N191"/>
      <c r="O191"/>
      <c r="P191"/>
      <c r="R191" s="29"/>
      <c r="S191" s="29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43"/>
      <c r="AK191"/>
      <c r="AL191"/>
    </row>
    <row r="192" spans="1:57" x14ac:dyDescent="0.25">
      <c r="L192"/>
      <c r="M192"/>
      <c r="N192"/>
      <c r="O192"/>
      <c r="P192"/>
      <c r="R192" s="29"/>
      <c r="S192" s="29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43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43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43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43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43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43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43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43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43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43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43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43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43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43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43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43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43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43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/>
      <c r="AL212"/>
    </row>
    <row r="213" spans="12:38" x14ac:dyDescent="0.25">
      <c r="L213"/>
      <c r="M213"/>
      <c r="N213"/>
      <c r="O213"/>
      <c r="P213"/>
      <c r="R213" s="29"/>
      <c r="S213" s="29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/>
      <c r="AL213"/>
    </row>
    <row r="214" spans="12:38" ht="14.25" x14ac:dyDescent="0.2">
      <c r="L214"/>
      <c r="M214"/>
      <c r="N214"/>
      <c r="O214"/>
      <c r="P214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  <c r="AK214"/>
      <c r="AL214"/>
    </row>
    <row r="215" spans="12:38" ht="14.25" x14ac:dyDescent="0.2">
      <c r="L215"/>
      <c r="M215"/>
      <c r="N215"/>
      <c r="O215"/>
      <c r="P215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43"/>
      <c r="AE215" s="43"/>
      <c r="AF215" s="43"/>
      <c r="AG215" s="43"/>
      <c r="AH215" s="43"/>
      <c r="AI215" s="43"/>
      <c r="AJ215" s="43"/>
      <c r="AK215"/>
      <c r="AL215"/>
    </row>
    <row r="216" spans="12:38" ht="14.25" x14ac:dyDescent="0.2">
      <c r="L216"/>
      <c r="M216"/>
      <c r="N216"/>
      <c r="O216"/>
      <c r="P216"/>
      <c r="T216" s="43"/>
      <c r="U216" s="43"/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  <c r="AF216" s="43"/>
      <c r="AG216" s="43"/>
      <c r="AH216" s="43"/>
      <c r="AI216" s="43"/>
      <c r="AJ216" s="43"/>
      <c r="AK216"/>
      <c r="AL216"/>
    </row>
    <row r="217" spans="12:38" ht="14.25" x14ac:dyDescent="0.2">
      <c r="L217"/>
      <c r="M217"/>
      <c r="N217"/>
      <c r="O217"/>
      <c r="P217"/>
      <c r="T217" s="43"/>
      <c r="U217" s="43"/>
      <c r="V217" s="43"/>
      <c r="W217" s="43"/>
      <c r="X217" s="43"/>
      <c r="Y217" s="43"/>
      <c r="Z217" s="43"/>
      <c r="AA217" s="43"/>
      <c r="AB217" s="43"/>
      <c r="AC217" s="43"/>
      <c r="AD217" s="43"/>
      <c r="AE217" s="43"/>
      <c r="AF217" s="43"/>
      <c r="AG217" s="43"/>
      <c r="AH217" s="43"/>
      <c r="AI217" s="43"/>
      <c r="AJ217" s="43"/>
      <c r="AK217"/>
      <c r="AL21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9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140625" style="62" customWidth="1"/>
    <col min="3" max="3" width="20.28515625" style="61" customWidth="1"/>
    <col min="4" max="4" width="10.5703125" style="97" customWidth="1"/>
    <col min="5" max="5" width="8.85546875" style="97" customWidth="1"/>
    <col min="6" max="6" width="0.85546875" style="29" customWidth="1"/>
    <col min="7" max="11" width="5.28515625" style="61" customWidth="1"/>
    <col min="12" max="12" width="7.7109375" style="61" customWidth="1"/>
    <col min="13" max="21" width="5.28515625" style="61" customWidth="1"/>
    <col min="22" max="22" width="10.5703125" style="61" customWidth="1"/>
    <col min="23" max="23" width="22.28515625" style="97" customWidth="1"/>
    <col min="24" max="24" width="9.7109375" style="61" customWidth="1"/>
    <col min="25" max="30" width="9.140625" style="72"/>
  </cols>
  <sheetData>
    <row r="1" spans="1:30" ht="18.75" x14ac:dyDescent="0.3">
      <c r="A1" s="1"/>
      <c r="B1" s="99" t="s">
        <v>75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3"/>
      <c r="X1" s="64"/>
      <c r="Y1" s="84"/>
      <c r="Z1" s="84"/>
      <c r="AA1" s="84"/>
      <c r="AB1" s="84"/>
      <c r="AC1" s="84"/>
      <c r="AD1" s="84"/>
    </row>
    <row r="2" spans="1:30" x14ac:dyDescent="0.25">
      <c r="A2" s="1"/>
      <c r="B2" s="10" t="s">
        <v>33</v>
      </c>
      <c r="C2" s="5" t="s">
        <v>46</v>
      </c>
      <c r="D2" s="11"/>
      <c r="E2" s="11"/>
      <c r="F2" s="81"/>
      <c r="G2" s="8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0"/>
      <c r="X2" s="27"/>
      <c r="Y2" s="84"/>
      <c r="Z2" s="84"/>
      <c r="AA2" s="84"/>
      <c r="AB2" s="84"/>
      <c r="AC2" s="84"/>
      <c r="AD2" s="84"/>
    </row>
    <row r="3" spans="1:30" x14ac:dyDescent="0.25">
      <c r="A3" s="1"/>
      <c r="B3" s="22" t="s">
        <v>74</v>
      </c>
      <c r="C3" s="22" t="s">
        <v>54</v>
      </c>
      <c r="D3" s="75" t="s">
        <v>55</v>
      </c>
      <c r="E3" s="78" t="s">
        <v>1</v>
      </c>
      <c r="F3" s="24"/>
      <c r="G3" s="77" t="s">
        <v>56</v>
      </c>
      <c r="H3" s="74" t="s">
        <v>57</v>
      </c>
      <c r="I3" s="74" t="s">
        <v>31</v>
      </c>
      <c r="J3" s="17" t="s">
        <v>58</v>
      </c>
      <c r="K3" s="76" t="s">
        <v>59</v>
      </c>
      <c r="L3" s="76" t="s">
        <v>60</v>
      </c>
      <c r="M3" s="77" t="s">
        <v>61</v>
      </c>
      <c r="N3" s="77" t="s">
        <v>30</v>
      </c>
      <c r="O3" s="74" t="s">
        <v>62</v>
      </c>
      <c r="P3" s="77" t="s">
        <v>57</v>
      </c>
      <c r="Q3" s="77" t="s">
        <v>17</v>
      </c>
      <c r="R3" s="77">
        <v>1</v>
      </c>
      <c r="S3" s="77">
        <v>2</v>
      </c>
      <c r="T3" s="77">
        <v>3</v>
      </c>
      <c r="U3" s="77" t="s">
        <v>63</v>
      </c>
      <c r="V3" s="17" t="s">
        <v>22</v>
      </c>
      <c r="W3" s="16" t="s">
        <v>64</v>
      </c>
      <c r="X3" s="16" t="s">
        <v>65</v>
      </c>
      <c r="Y3" s="84"/>
      <c r="Z3" s="84"/>
      <c r="AA3" s="84"/>
      <c r="AB3" s="84"/>
      <c r="AC3" s="84"/>
      <c r="AD3" s="84"/>
    </row>
    <row r="4" spans="1:30" x14ac:dyDescent="0.25">
      <c r="A4" s="9"/>
      <c r="B4" s="85" t="s">
        <v>71</v>
      </c>
      <c r="C4" s="86" t="s">
        <v>72</v>
      </c>
      <c r="D4" s="87" t="s">
        <v>68</v>
      </c>
      <c r="E4" s="88" t="s">
        <v>48</v>
      </c>
      <c r="F4" s="98"/>
      <c r="G4" s="89"/>
      <c r="H4" s="90"/>
      <c r="I4" s="89">
        <v>1</v>
      </c>
      <c r="J4" s="91"/>
      <c r="K4" s="91"/>
      <c r="L4" s="91" t="s">
        <v>69</v>
      </c>
      <c r="M4" s="91">
        <v>1</v>
      </c>
      <c r="N4" s="89"/>
      <c r="O4" s="90"/>
      <c r="P4" s="89"/>
      <c r="Q4" s="90"/>
      <c r="R4" s="90"/>
      <c r="S4" s="90"/>
      <c r="T4" s="90"/>
      <c r="U4" s="90"/>
      <c r="V4" s="92"/>
      <c r="W4" s="85" t="s">
        <v>73</v>
      </c>
      <c r="X4" s="89">
        <v>100</v>
      </c>
      <c r="Y4" s="84"/>
      <c r="Z4" s="84"/>
      <c r="AA4" s="84"/>
      <c r="AB4" s="84"/>
      <c r="AC4" s="84"/>
      <c r="AD4" s="84"/>
    </row>
    <row r="5" spans="1:30" x14ac:dyDescent="0.25">
      <c r="A5" s="9"/>
      <c r="B5" s="104"/>
      <c r="C5" s="105"/>
      <c r="D5" s="106"/>
      <c r="E5" s="107"/>
      <c r="F5" s="108"/>
      <c r="G5" s="105"/>
      <c r="H5" s="105"/>
      <c r="I5" s="105"/>
      <c r="J5" s="109"/>
      <c r="K5" s="109"/>
      <c r="L5" s="109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6"/>
      <c r="X5" s="110"/>
      <c r="Y5" s="84"/>
      <c r="Z5" s="84"/>
      <c r="AA5" s="84"/>
      <c r="AB5" s="84"/>
      <c r="AC5" s="84"/>
      <c r="AD5" s="84"/>
    </row>
    <row r="6" spans="1:30" x14ac:dyDescent="0.25">
      <c r="A6" s="9"/>
      <c r="B6" s="22" t="s">
        <v>53</v>
      </c>
      <c r="C6" s="22" t="s">
        <v>54</v>
      </c>
      <c r="D6" s="75" t="s">
        <v>55</v>
      </c>
      <c r="E6" s="78" t="s">
        <v>1</v>
      </c>
      <c r="F6" s="24"/>
      <c r="G6" s="77" t="s">
        <v>56</v>
      </c>
      <c r="H6" s="74" t="s">
        <v>57</v>
      </c>
      <c r="I6" s="74" t="s">
        <v>31</v>
      </c>
      <c r="J6" s="17" t="s">
        <v>58</v>
      </c>
      <c r="K6" s="76" t="s">
        <v>59</v>
      </c>
      <c r="L6" s="76" t="s">
        <v>60</v>
      </c>
      <c r="M6" s="77" t="s">
        <v>61</v>
      </c>
      <c r="N6" s="77" t="s">
        <v>30</v>
      </c>
      <c r="O6" s="74" t="s">
        <v>62</v>
      </c>
      <c r="P6" s="77" t="s">
        <v>57</v>
      </c>
      <c r="Q6" s="77" t="s">
        <v>17</v>
      </c>
      <c r="R6" s="77">
        <v>1</v>
      </c>
      <c r="S6" s="77">
        <v>2</v>
      </c>
      <c r="T6" s="77">
        <v>3</v>
      </c>
      <c r="U6" s="77" t="s">
        <v>63</v>
      </c>
      <c r="V6" s="17" t="s">
        <v>22</v>
      </c>
      <c r="W6" s="16" t="s">
        <v>64</v>
      </c>
      <c r="X6" s="16" t="s">
        <v>65</v>
      </c>
      <c r="Y6" s="84"/>
      <c r="Z6" s="84"/>
      <c r="AA6" s="84"/>
      <c r="AB6" s="84"/>
      <c r="AC6" s="84"/>
      <c r="AD6" s="84"/>
    </row>
    <row r="7" spans="1:30" x14ac:dyDescent="0.25">
      <c r="A7" s="9"/>
      <c r="B7" s="85" t="s">
        <v>66</v>
      </c>
      <c r="C7" s="86" t="s">
        <v>67</v>
      </c>
      <c r="D7" s="87" t="s">
        <v>68</v>
      </c>
      <c r="E7" s="100" t="s">
        <v>48</v>
      </c>
      <c r="F7" s="102"/>
      <c r="G7" s="89"/>
      <c r="H7" s="90">
        <v>1</v>
      </c>
      <c r="I7" s="89"/>
      <c r="J7" s="91"/>
      <c r="K7" s="91" t="s">
        <v>76</v>
      </c>
      <c r="L7" s="91"/>
      <c r="M7" s="91">
        <v>1</v>
      </c>
      <c r="N7" s="89"/>
      <c r="O7" s="90"/>
      <c r="P7" s="89"/>
      <c r="Q7" s="90" t="s">
        <v>80</v>
      </c>
      <c r="R7" s="90"/>
      <c r="S7" s="90"/>
      <c r="T7" s="90"/>
      <c r="U7" s="90"/>
      <c r="V7" s="101" t="s">
        <v>49</v>
      </c>
      <c r="W7" s="85" t="s">
        <v>70</v>
      </c>
      <c r="X7" s="89">
        <v>450</v>
      </c>
      <c r="Y7" s="84"/>
      <c r="Z7" s="84"/>
      <c r="AA7" s="84"/>
      <c r="AB7" s="84"/>
      <c r="AC7" s="84"/>
      <c r="AD7" s="84"/>
    </row>
    <row r="8" spans="1:30" x14ac:dyDescent="0.25">
      <c r="A8" s="9"/>
      <c r="B8" s="104"/>
      <c r="C8" s="105"/>
      <c r="D8" s="106"/>
      <c r="E8" s="107"/>
      <c r="F8" s="108"/>
      <c r="G8" s="105"/>
      <c r="H8" s="105"/>
      <c r="I8" s="105"/>
      <c r="J8" s="109"/>
      <c r="K8" s="109"/>
      <c r="L8" s="109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6"/>
      <c r="X8" s="110"/>
      <c r="Y8" s="84"/>
      <c r="Z8" s="84"/>
      <c r="AA8" s="84"/>
      <c r="AB8" s="84"/>
      <c r="AC8" s="84"/>
      <c r="AD8" s="84"/>
    </row>
    <row r="9" spans="1:30" x14ac:dyDescent="0.25">
      <c r="A9" s="9"/>
      <c r="B9" s="93"/>
      <c r="C9" s="40"/>
      <c r="D9" s="93"/>
      <c r="E9" s="94"/>
      <c r="G9" s="40"/>
      <c r="H9" s="43"/>
      <c r="I9" s="40"/>
      <c r="J9" s="24"/>
      <c r="K9" s="24"/>
      <c r="L9" s="24"/>
      <c r="M9" s="40"/>
      <c r="N9" s="40"/>
      <c r="O9" s="40"/>
      <c r="P9" s="40"/>
      <c r="Q9" s="40"/>
      <c r="R9" s="40"/>
      <c r="S9" s="40"/>
      <c r="T9" s="40"/>
      <c r="U9" s="40"/>
      <c r="V9" s="40"/>
      <c r="W9" s="93"/>
      <c r="X9" s="40"/>
      <c r="Y9" s="84"/>
      <c r="Z9" s="84"/>
      <c r="AA9" s="84"/>
      <c r="AB9" s="84"/>
      <c r="AC9" s="84"/>
      <c r="AD9" s="84"/>
    </row>
    <row r="10" spans="1:30" x14ac:dyDescent="0.25">
      <c r="A10" s="9"/>
      <c r="B10" s="93"/>
      <c r="C10" s="40"/>
      <c r="D10" s="93"/>
      <c r="E10" s="94"/>
      <c r="G10" s="40"/>
      <c r="H10" s="43"/>
      <c r="I10" s="40"/>
      <c r="J10" s="24"/>
      <c r="K10" s="24"/>
      <c r="L10" s="24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93"/>
      <c r="X10" s="40"/>
      <c r="Y10" s="84"/>
      <c r="Z10" s="84"/>
      <c r="AA10" s="84"/>
      <c r="AB10" s="84"/>
      <c r="AC10" s="84"/>
      <c r="AD10" s="84"/>
    </row>
    <row r="11" spans="1:30" x14ac:dyDescent="0.25">
      <c r="A11" s="9"/>
      <c r="B11" s="93"/>
      <c r="C11" s="40"/>
      <c r="D11" s="93"/>
      <c r="E11" s="94"/>
      <c r="G11" s="40"/>
      <c r="H11" s="43"/>
      <c r="I11" s="40"/>
      <c r="J11" s="24"/>
      <c r="K11" s="24"/>
      <c r="L11" s="24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93"/>
      <c r="X11" s="40"/>
      <c r="Y11" s="84"/>
      <c r="Z11" s="84"/>
      <c r="AA11" s="84"/>
      <c r="AB11" s="84"/>
      <c r="AC11" s="84"/>
      <c r="AD11" s="84"/>
    </row>
    <row r="12" spans="1:30" x14ac:dyDescent="0.25">
      <c r="A12" s="9"/>
      <c r="B12" s="93"/>
      <c r="C12" s="40"/>
      <c r="D12" s="93"/>
      <c r="E12" s="94"/>
      <c r="G12" s="40"/>
      <c r="H12" s="43"/>
      <c r="I12" s="40"/>
      <c r="J12" s="24"/>
      <c r="K12" s="24"/>
      <c r="L12" s="24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93"/>
      <c r="X12" s="40"/>
      <c r="Y12" s="84"/>
      <c r="Z12" s="84"/>
      <c r="AA12" s="84"/>
      <c r="AB12" s="84"/>
      <c r="AC12" s="84"/>
      <c r="AD12" s="84"/>
    </row>
    <row r="13" spans="1:30" x14ac:dyDescent="0.25">
      <c r="A13" s="9"/>
      <c r="B13" s="93"/>
      <c r="C13" s="40"/>
      <c r="D13" s="93"/>
      <c r="E13" s="94"/>
      <c r="G13" s="40"/>
      <c r="H13" s="43"/>
      <c r="I13" s="40"/>
      <c r="J13" s="24"/>
      <c r="K13" s="24"/>
      <c r="L13" s="24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93"/>
      <c r="X13" s="40"/>
      <c r="Y13" s="84"/>
      <c r="Z13" s="84"/>
      <c r="AA13" s="84"/>
      <c r="AB13" s="84"/>
      <c r="AC13" s="84"/>
      <c r="AD13" s="84"/>
    </row>
    <row r="14" spans="1:30" x14ac:dyDescent="0.25">
      <c r="A14" s="9"/>
      <c r="B14" s="93"/>
      <c r="C14" s="40"/>
      <c r="D14" s="93"/>
      <c r="E14" s="94"/>
      <c r="G14" s="40"/>
      <c r="H14" s="43"/>
      <c r="I14" s="40"/>
      <c r="J14" s="24"/>
      <c r="K14" s="24"/>
      <c r="L14" s="24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93"/>
      <c r="X14" s="40"/>
      <c r="Y14" s="84"/>
      <c r="Z14" s="84"/>
      <c r="AA14" s="84"/>
      <c r="AB14" s="84"/>
      <c r="AC14" s="84"/>
      <c r="AD14" s="84"/>
    </row>
    <row r="15" spans="1:30" x14ac:dyDescent="0.25">
      <c r="A15" s="9"/>
      <c r="B15" s="93"/>
      <c r="C15" s="40"/>
      <c r="D15" s="93"/>
      <c r="E15" s="94"/>
      <c r="G15" s="40"/>
      <c r="H15" s="43"/>
      <c r="I15" s="40"/>
      <c r="J15" s="24"/>
      <c r="K15" s="24"/>
      <c r="L15" s="24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93"/>
      <c r="X15" s="40"/>
      <c r="Y15" s="84"/>
      <c r="Z15" s="84"/>
      <c r="AA15" s="84"/>
      <c r="AB15" s="84"/>
      <c r="AC15" s="84"/>
      <c r="AD15" s="84"/>
    </row>
    <row r="16" spans="1:30" x14ac:dyDescent="0.25">
      <c r="A16" s="9"/>
      <c r="B16" s="93"/>
      <c r="C16" s="40"/>
      <c r="D16" s="93"/>
      <c r="E16" s="94"/>
      <c r="G16" s="40"/>
      <c r="H16" s="43"/>
      <c r="I16" s="40"/>
      <c r="J16" s="24"/>
      <c r="K16" s="24"/>
      <c r="L16" s="24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93"/>
      <c r="X16" s="40"/>
      <c r="Y16" s="84"/>
      <c r="Z16" s="84"/>
      <c r="AA16" s="84"/>
      <c r="AB16" s="84"/>
      <c r="AC16" s="84"/>
      <c r="AD16" s="84"/>
    </row>
    <row r="17" spans="1:30" x14ac:dyDescent="0.25">
      <c r="A17" s="9"/>
      <c r="B17" s="93"/>
      <c r="C17" s="40"/>
      <c r="D17" s="93"/>
      <c r="E17" s="94"/>
      <c r="G17" s="40"/>
      <c r="H17" s="43"/>
      <c r="I17" s="40"/>
      <c r="J17" s="24"/>
      <c r="K17" s="24"/>
      <c r="L17" s="24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93"/>
      <c r="X17" s="40"/>
      <c r="Y17" s="84"/>
      <c r="Z17" s="84"/>
      <c r="AA17" s="84"/>
      <c r="AB17" s="84"/>
      <c r="AC17" s="84"/>
      <c r="AD17" s="84"/>
    </row>
    <row r="18" spans="1:30" x14ac:dyDescent="0.25">
      <c r="A18" s="9"/>
      <c r="B18" s="93"/>
      <c r="C18" s="40"/>
      <c r="D18" s="93"/>
      <c r="E18" s="94"/>
      <c r="G18" s="40"/>
      <c r="H18" s="43"/>
      <c r="I18" s="40"/>
      <c r="J18" s="24"/>
      <c r="K18" s="24"/>
      <c r="L18" s="24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93"/>
      <c r="X18" s="40"/>
      <c r="Y18" s="84"/>
      <c r="Z18" s="84"/>
      <c r="AA18" s="84"/>
      <c r="AB18" s="84"/>
      <c r="AC18" s="84"/>
      <c r="AD18" s="84"/>
    </row>
    <row r="19" spans="1:30" x14ac:dyDescent="0.25">
      <c r="A19" s="9"/>
      <c r="B19" s="93"/>
      <c r="C19" s="40"/>
      <c r="D19" s="93"/>
      <c r="E19" s="94"/>
      <c r="G19" s="40"/>
      <c r="H19" s="43"/>
      <c r="I19" s="40"/>
      <c r="J19" s="24"/>
      <c r="K19" s="24"/>
      <c r="L19" s="24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93"/>
      <c r="X19" s="40"/>
      <c r="Y19" s="84"/>
      <c r="Z19" s="84"/>
      <c r="AA19" s="84"/>
      <c r="AB19" s="84"/>
      <c r="AC19" s="84"/>
      <c r="AD19" s="84"/>
    </row>
    <row r="20" spans="1:30" x14ac:dyDescent="0.25">
      <c r="A20" s="9"/>
      <c r="B20" s="40"/>
      <c r="C20" s="40"/>
      <c r="D20" s="93"/>
      <c r="E20" s="73"/>
      <c r="F20" s="93"/>
      <c r="G20" s="40"/>
      <c r="H20" s="43"/>
      <c r="I20" s="40"/>
      <c r="J20" s="24"/>
      <c r="K20" s="24"/>
      <c r="L20" s="24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93"/>
      <c r="X20" s="40"/>
      <c r="Y20" s="84"/>
      <c r="Z20" s="84"/>
      <c r="AA20" s="84"/>
      <c r="AB20" s="84"/>
      <c r="AC20" s="84"/>
      <c r="AD20" s="84"/>
    </row>
    <row r="21" spans="1:30" x14ac:dyDescent="0.25">
      <c r="A21" s="9"/>
      <c r="B21" s="40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84"/>
      <c r="Z21" s="84"/>
      <c r="AA21" s="84"/>
      <c r="AB21" s="84"/>
      <c r="AC21" s="84"/>
      <c r="AD21" s="84"/>
    </row>
    <row r="22" spans="1:30" x14ac:dyDescent="0.25">
      <c r="A22" s="9"/>
      <c r="B22" s="40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84"/>
      <c r="Z22" s="84"/>
      <c r="AA22" s="84"/>
      <c r="AB22" s="84"/>
      <c r="AC22" s="84"/>
      <c r="AD22" s="84"/>
    </row>
    <row r="23" spans="1:30" x14ac:dyDescent="0.25">
      <c r="A23" s="9"/>
      <c r="B23" s="40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84"/>
      <c r="Z23" s="84"/>
      <c r="AA23" s="84"/>
      <c r="AB23" s="84"/>
      <c r="AC23" s="84"/>
      <c r="AD23" s="84"/>
    </row>
    <row r="24" spans="1:30" x14ac:dyDescent="0.25">
      <c r="A24" s="9"/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84"/>
      <c r="Z24" s="84"/>
      <c r="AA24" s="84"/>
      <c r="AB24" s="84"/>
      <c r="AC24" s="84"/>
      <c r="AD24" s="84"/>
    </row>
    <row r="25" spans="1:30" x14ac:dyDescent="0.25">
      <c r="A25" s="9"/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84"/>
      <c r="Z25" s="84"/>
      <c r="AA25" s="84"/>
      <c r="AB25" s="84"/>
      <c r="AC25" s="84"/>
      <c r="AD25" s="84"/>
    </row>
    <row r="26" spans="1:30" x14ac:dyDescent="0.25">
      <c r="A26" s="9"/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84"/>
      <c r="Z26" s="84"/>
      <c r="AA26" s="84"/>
      <c r="AB26" s="84"/>
      <c r="AC26" s="84"/>
      <c r="AD26" s="84"/>
    </row>
    <row r="27" spans="1:30" x14ac:dyDescent="0.25">
      <c r="A27" s="9"/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84"/>
      <c r="Z27" s="84"/>
      <c r="AA27" s="84"/>
      <c r="AB27" s="84"/>
      <c r="AC27" s="84"/>
      <c r="AD27" s="84"/>
    </row>
    <row r="28" spans="1:30" x14ac:dyDescent="0.25">
      <c r="A28" s="9"/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84"/>
      <c r="Z28" s="84"/>
      <c r="AA28" s="84"/>
      <c r="AB28" s="84"/>
      <c r="AC28" s="84"/>
      <c r="AD28" s="84"/>
    </row>
    <row r="29" spans="1:30" x14ac:dyDescent="0.25">
      <c r="A29" s="9"/>
      <c r="B29" s="93"/>
      <c r="C29" s="40"/>
      <c r="D29" s="93"/>
      <c r="E29" s="94"/>
      <c r="G29" s="40"/>
      <c r="H29" s="43"/>
      <c r="I29" s="40"/>
      <c r="J29" s="24"/>
      <c r="K29" s="24"/>
      <c r="L29" s="24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93"/>
      <c r="X29" s="40"/>
      <c r="Y29" s="84"/>
      <c r="Z29" s="84"/>
      <c r="AA29" s="84"/>
      <c r="AB29" s="84"/>
      <c r="AC29" s="84"/>
      <c r="AD29" s="84"/>
    </row>
    <row r="30" spans="1:30" x14ac:dyDescent="0.25">
      <c r="A30" s="9"/>
      <c r="B30" s="93"/>
      <c r="C30" s="40"/>
      <c r="D30" s="93"/>
      <c r="E30" s="94"/>
      <c r="G30" s="40"/>
      <c r="H30" s="43"/>
      <c r="I30" s="40"/>
      <c r="J30" s="24"/>
      <c r="K30" s="24"/>
      <c r="L30" s="24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93"/>
      <c r="X30" s="40"/>
      <c r="Y30" s="84"/>
      <c r="Z30" s="84"/>
      <c r="AA30" s="84"/>
      <c r="AB30" s="84"/>
      <c r="AC30" s="84"/>
      <c r="AD30" s="84"/>
    </row>
    <row r="31" spans="1:30" x14ac:dyDescent="0.25">
      <c r="A31" s="9"/>
      <c r="B31" s="93"/>
      <c r="C31" s="40"/>
      <c r="D31" s="93"/>
      <c r="E31" s="94"/>
      <c r="G31" s="40"/>
      <c r="H31" s="43"/>
      <c r="I31" s="40"/>
      <c r="J31" s="24"/>
      <c r="K31" s="24"/>
      <c r="L31" s="24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95"/>
      <c r="X31" s="40"/>
      <c r="Y31" s="84"/>
      <c r="Z31" s="84"/>
      <c r="AA31" s="84"/>
      <c r="AB31" s="84"/>
      <c r="AC31" s="84"/>
      <c r="AD31" s="84"/>
    </row>
    <row r="32" spans="1:30" x14ac:dyDescent="0.25">
      <c r="A32" s="9"/>
      <c r="B32" s="93"/>
      <c r="C32" s="40"/>
      <c r="D32" s="93"/>
      <c r="E32" s="94"/>
      <c r="G32" s="40"/>
      <c r="H32" s="43"/>
      <c r="I32" s="40"/>
      <c r="J32" s="24"/>
      <c r="K32" s="24"/>
      <c r="L32" s="24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84"/>
      <c r="Z32" s="84"/>
      <c r="AA32" s="84"/>
      <c r="AB32" s="84"/>
      <c r="AC32" s="84"/>
      <c r="AD32" s="84"/>
    </row>
    <row r="33" spans="1:30" x14ac:dyDescent="0.25">
      <c r="A33" s="9"/>
      <c r="B33" s="93"/>
      <c r="C33" s="40"/>
      <c r="D33" s="93"/>
      <c r="E33" s="94"/>
      <c r="G33" s="40"/>
      <c r="H33" s="43"/>
      <c r="I33" s="40"/>
      <c r="J33" s="24"/>
      <c r="K33" s="24"/>
      <c r="L33" s="24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96"/>
      <c r="X33" s="40"/>
      <c r="Y33" s="84"/>
      <c r="Z33" s="84"/>
      <c r="AA33" s="84"/>
      <c r="AB33" s="84"/>
      <c r="AC33" s="84"/>
      <c r="AD33" s="84"/>
    </row>
    <row r="34" spans="1:30" x14ac:dyDescent="0.25">
      <c r="A34" s="9"/>
      <c r="B34" s="93"/>
      <c r="C34" s="40"/>
      <c r="D34" s="93"/>
      <c r="E34" s="94"/>
      <c r="G34" s="40"/>
      <c r="H34" s="43"/>
      <c r="I34" s="40"/>
      <c r="J34" s="24"/>
      <c r="K34" s="24"/>
      <c r="L34" s="24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93"/>
      <c r="X34" s="40"/>
      <c r="Y34" s="84"/>
      <c r="Z34" s="84"/>
      <c r="AA34" s="84"/>
      <c r="AB34" s="84"/>
      <c r="AC34" s="84"/>
      <c r="AD34" s="84"/>
    </row>
    <row r="35" spans="1:30" x14ac:dyDescent="0.25">
      <c r="A35" s="9"/>
      <c r="B35" s="93"/>
      <c r="C35" s="40"/>
      <c r="D35" s="93"/>
      <c r="E35" s="94"/>
      <c r="G35" s="40"/>
      <c r="H35" s="43"/>
      <c r="I35" s="40"/>
      <c r="J35" s="24"/>
      <c r="K35" s="24"/>
      <c r="L35" s="24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93"/>
      <c r="X35" s="40"/>
      <c r="Y35" s="84"/>
      <c r="Z35" s="84"/>
      <c r="AA35" s="84"/>
      <c r="AB35" s="84"/>
      <c r="AC35" s="84"/>
      <c r="AD35" s="84"/>
    </row>
    <row r="36" spans="1:30" x14ac:dyDescent="0.25">
      <c r="A36" s="9"/>
      <c r="B36" s="93"/>
      <c r="C36" s="40"/>
      <c r="D36" s="93"/>
      <c r="E36" s="94"/>
      <c r="G36" s="40"/>
      <c r="H36" s="43"/>
      <c r="I36" s="40"/>
      <c r="J36" s="24"/>
      <c r="K36" s="24"/>
      <c r="L36" s="24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93"/>
      <c r="X36" s="40"/>
      <c r="Y36" s="84"/>
      <c r="Z36" s="84"/>
      <c r="AA36" s="84"/>
      <c r="AB36" s="84"/>
      <c r="AC36" s="84"/>
      <c r="AD36" s="84"/>
    </row>
    <row r="37" spans="1:30" x14ac:dyDescent="0.25">
      <c r="A37" s="9"/>
      <c r="B37" s="93"/>
      <c r="C37" s="40"/>
      <c r="D37" s="93"/>
      <c r="E37" s="94"/>
      <c r="G37" s="40"/>
      <c r="H37" s="43"/>
      <c r="I37" s="40"/>
      <c r="J37" s="24"/>
      <c r="K37" s="24"/>
      <c r="L37" s="24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93"/>
      <c r="X37" s="40"/>
      <c r="Y37" s="84"/>
      <c r="Z37" s="84"/>
      <c r="AA37" s="84"/>
      <c r="AB37" s="84"/>
      <c r="AC37" s="84"/>
      <c r="AD37" s="84"/>
    </row>
    <row r="38" spans="1:30" x14ac:dyDescent="0.25">
      <c r="A38" s="9"/>
      <c r="B38" s="93"/>
      <c r="C38" s="40"/>
      <c r="D38" s="93"/>
      <c r="E38" s="94"/>
      <c r="G38" s="40"/>
      <c r="H38" s="43"/>
      <c r="I38" s="40"/>
      <c r="J38" s="24"/>
      <c r="K38" s="24"/>
      <c r="L38" s="24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93"/>
      <c r="X38" s="40"/>
      <c r="Y38" s="84"/>
      <c r="Z38" s="84"/>
      <c r="AA38" s="84"/>
      <c r="AB38" s="84"/>
      <c r="AC38" s="84"/>
      <c r="AD38" s="84"/>
    </row>
    <row r="39" spans="1:30" x14ac:dyDescent="0.25">
      <c r="A39" s="9"/>
      <c r="B39" s="93"/>
      <c r="C39" s="40"/>
      <c r="D39" s="93"/>
      <c r="E39" s="94"/>
      <c r="G39" s="40"/>
      <c r="H39" s="43"/>
      <c r="I39" s="40"/>
      <c r="J39" s="24"/>
      <c r="K39" s="24"/>
      <c r="L39" s="24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93"/>
      <c r="X39" s="40"/>
      <c r="Y39" s="84"/>
      <c r="Z39" s="84"/>
      <c r="AA39" s="84"/>
      <c r="AB39" s="84"/>
      <c r="AC39" s="84"/>
      <c r="AD39" s="84"/>
    </row>
    <row r="40" spans="1:30" x14ac:dyDescent="0.25">
      <c r="A40" s="9"/>
      <c r="B40" s="93"/>
      <c r="C40" s="40"/>
      <c r="D40" s="93"/>
      <c r="E40" s="94"/>
      <c r="G40" s="40"/>
      <c r="H40" s="43"/>
      <c r="I40" s="40"/>
      <c r="J40" s="24"/>
      <c r="K40" s="24"/>
      <c r="L40" s="24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93"/>
      <c r="X40" s="40"/>
      <c r="Y40" s="84"/>
      <c r="Z40" s="84"/>
      <c r="AA40" s="84"/>
      <c r="AB40" s="84"/>
      <c r="AC40" s="84"/>
      <c r="AD40" s="84"/>
    </row>
    <row r="41" spans="1:30" x14ac:dyDescent="0.25">
      <c r="A41" s="9"/>
      <c r="B41" s="93"/>
      <c r="C41" s="40"/>
      <c r="D41" s="93"/>
      <c r="E41" s="93"/>
      <c r="F41" s="24"/>
      <c r="G41" s="40"/>
      <c r="H41" s="43"/>
      <c r="I41" s="40"/>
      <c r="J41" s="24"/>
      <c r="K41" s="24"/>
      <c r="L41" s="24"/>
      <c r="M41" s="24"/>
      <c r="N41" s="60"/>
      <c r="O41" s="60"/>
      <c r="P41" s="24"/>
      <c r="Q41" s="24"/>
      <c r="R41" s="24"/>
      <c r="S41" s="24"/>
      <c r="T41" s="24"/>
      <c r="U41" s="24"/>
      <c r="V41" s="24"/>
      <c r="W41" s="93"/>
      <c r="X41" s="24"/>
      <c r="Y41" s="84"/>
      <c r="Z41" s="84"/>
      <c r="AA41" s="84"/>
      <c r="AB41" s="84"/>
      <c r="AC41" s="84"/>
      <c r="AD41" s="84"/>
    </row>
    <row r="42" spans="1:30" x14ac:dyDescent="0.25">
      <c r="A42" s="9"/>
      <c r="B42" s="93"/>
      <c r="C42" s="40"/>
      <c r="D42" s="93"/>
      <c r="E42" s="93"/>
      <c r="F42" s="24"/>
      <c r="G42" s="40"/>
      <c r="H42" s="43"/>
      <c r="I42" s="40"/>
      <c r="J42" s="24"/>
      <c r="K42" s="24"/>
      <c r="L42" s="24"/>
      <c r="M42" s="24"/>
      <c r="N42" s="60"/>
      <c r="O42" s="60"/>
      <c r="P42" s="24"/>
      <c r="Q42" s="24"/>
      <c r="R42" s="24"/>
      <c r="S42" s="24"/>
      <c r="T42" s="24"/>
      <c r="U42" s="24"/>
      <c r="V42" s="24"/>
      <c r="W42" s="93"/>
      <c r="X42" s="24"/>
      <c r="Y42" s="84"/>
      <c r="Z42" s="84"/>
      <c r="AA42" s="84"/>
      <c r="AB42" s="84"/>
      <c r="AC42" s="84"/>
      <c r="AD42" s="84"/>
    </row>
    <row r="43" spans="1:30" x14ac:dyDescent="0.25">
      <c r="A43" s="9"/>
      <c r="B43" s="93"/>
      <c r="C43" s="40"/>
      <c r="D43" s="93"/>
      <c r="E43" s="93"/>
      <c r="F43" s="24"/>
      <c r="G43" s="40"/>
      <c r="H43" s="43"/>
      <c r="I43" s="40"/>
      <c r="J43" s="24"/>
      <c r="K43" s="24"/>
      <c r="L43" s="24"/>
      <c r="M43" s="24"/>
      <c r="N43" s="60"/>
      <c r="O43" s="60"/>
      <c r="P43" s="24"/>
      <c r="Q43" s="24"/>
      <c r="R43" s="24"/>
      <c r="S43" s="24"/>
      <c r="T43" s="24"/>
      <c r="U43" s="24"/>
      <c r="V43" s="24"/>
      <c r="W43" s="93"/>
      <c r="X43" s="24"/>
      <c r="Y43" s="84"/>
      <c r="Z43" s="84"/>
      <c r="AA43" s="84"/>
      <c r="AB43" s="84"/>
      <c r="AC43" s="84"/>
      <c r="AD43" s="84"/>
    </row>
    <row r="44" spans="1:30" x14ac:dyDescent="0.25">
      <c r="A44" s="9"/>
      <c r="B44" s="93"/>
      <c r="C44" s="40"/>
      <c r="D44" s="93"/>
      <c r="E44" s="93"/>
      <c r="F44" s="24"/>
      <c r="G44" s="40"/>
      <c r="H44" s="43"/>
      <c r="I44" s="40"/>
      <c r="J44" s="24"/>
      <c r="K44" s="24"/>
      <c r="L44" s="24"/>
      <c r="M44" s="24"/>
      <c r="N44" s="60"/>
      <c r="O44" s="60"/>
      <c r="P44" s="24"/>
      <c r="Q44" s="24"/>
      <c r="R44" s="24"/>
      <c r="S44" s="24"/>
      <c r="T44" s="24"/>
      <c r="U44" s="24"/>
      <c r="V44" s="24"/>
      <c r="W44" s="93"/>
      <c r="X44" s="24"/>
      <c r="Y44" s="84"/>
      <c r="Z44" s="84"/>
      <c r="AA44" s="84"/>
      <c r="AB44" s="84"/>
      <c r="AC44" s="84"/>
      <c r="AD44" s="84"/>
    </row>
    <row r="45" spans="1:30" x14ac:dyDescent="0.25">
      <c r="A45" s="9"/>
      <c r="B45" s="93"/>
      <c r="C45" s="40"/>
      <c r="D45" s="93"/>
      <c r="E45" s="93"/>
      <c r="F45" s="24"/>
      <c r="G45" s="40"/>
      <c r="H45" s="43"/>
      <c r="I45" s="40"/>
      <c r="J45" s="24"/>
      <c r="K45" s="24"/>
      <c r="L45" s="24"/>
      <c r="M45" s="24"/>
      <c r="N45" s="60"/>
      <c r="O45" s="60"/>
      <c r="P45" s="24"/>
      <c r="Q45" s="24"/>
      <c r="R45" s="24"/>
      <c r="S45" s="24"/>
      <c r="T45" s="24"/>
      <c r="U45" s="24"/>
      <c r="V45" s="24"/>
      <c r="W45" s="93"/>
      <c r="X45" s="24"/>
      <c r="Y45" s="84"/>
      <c r="Z45" s="84"/>
      <c r="AA45" s="84"/>
      <c r="AB45" s="84"/>
      <c r="AC45" s="84"/>
      <c r="AD45" s="84"/>
    </row>
    <row r="46" spans="1:30" x14ac:dyDescent="0.25">
      <c r="A46" s="9"/>
      <c r="B46" s="93"/>
      <c r="C46" s="40"/>
      <c r="D46" s="93"/>
      <c r="E46" s="93"/>
      <c r="F46" s="24"/>
      <c r="G46" s="40"/>
      <c r="H46" s="43"/>
      <c r="I46" s="40"/>
      <c r="J46" s="24"/>
      <c r="K46" s="24"/>
      <c r="L46" s="24"/>
      <c r="M46" s="24"/>
      <c r="N46" s="60"/>
      <c r="O46" s="60"/>
      <c r="P46" s="24"/>
      <c r="Q46" s="24"/>
      <c r="R46" s="24"/>
      <c r="S46" s="24"/>
      <c r="T46" s="24"/>
      <c r="U46" s="24"/>
      <c r="V46" s="24"/>
      <c r="W46" s="93"/>
      <c r="X46" s="24"/>
      <c r="Y46" s="84"/>
      <c r="Z46" s="84"/>
      <c r="AA46" s="84"/>
      <c r="AB46" s="84"/>
      <c r="AC46" s="84"/>
      <c r="AD46" s="84"/>
    </row>
    <row r="48" spans="1:30" ht="12.7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</row>
    <row r="49" spans="1:30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</row>
    <row r="50" spans="1:30" ht="12.75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</row>
    <row r="51" spans="1:30" ht="12.7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</row>
    <row r="52" spans="1:30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</row>
    <row r="53" spans="1:30" ht="12.75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</row>
    <row r="54" spans="1:30" ht="12.75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</row>
    <row r="55" spans="1:30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</row>
    <row r="56" spans="1:30" ht="12.75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</row>
    <row r="57" spans="1:30" ht="12.75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2021-11-10T15:25:41Z</dcterms:modified>
</cp:coreProperties>
</file>